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40.xml" ContentType="application/vnd.openxmlformats-officedocument.drawing+xml"/>
  <Override PartName="/xl/drawings/drawing39.xml" ContentType="application/vnd.openxmlformats-officedocument.drawing+xml"/>
  <Override PartName="/xl/drawings/drawing38.xml" ContentType="application/vnd.openxmlformats-officedocument.drawing+xml"/>
  <Override PartName="/xl/drawings/drawing37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4.xml" ContentType="application/vnd.openxmlformats-officedocument.drawing+xml"/>
  <Override PartName="/xl/drawings/drawing33.xml" ContentType="application/vnd.openxmlformats-officedocument.drawing+xml"/>
  <Override PartName="/xl/drawings/drawing31.xml" ContentType="application/vnd.openxmlformats-officedocument.drawing+xml"/>
  <Override PartName="/xl/drawings/drawing26.xml" ContentType="application/vnd.openxmlformats-officedocument.drawing+xml"/>
  <Override PartName="/xl/drawings/drawing23.xml" ContentType="application/vnd.openxmlformats-officedocument.drawing+xml"/>
  <Override PartName="/xl/drawings/drawing29.xml" ContentType="application/vnd.openxmlformats-officedocument.drawing+xml"/>
  <Override PartName="/xl/drawings/drawing22.xml" ContentType="application/vnd.openxmlformats-officedocument.drawing+xml"/>
  <Override PartName="/xl/drawings/drawing21.xml" ContentType="application/vnd.openxmlformats-officedocument.drawing+xml"/>
  <Override PartName="/xl/drawings/drawing32.xml" ContentType="application/vnd.openxmlformats-officedocument.drawing+xml"/>
  <Override PartName="/xl/drawings/drawing19.xml" ContentType="application/vnd.openxmlformats-officedocument.drawing+xml"/>
  <Override PartName="/xl/drawings/drawing18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17.xml" ContentType="application/vnd.openxmlformats-officedocument.drawing+xml"/>
  <Override PartName="/xl/drawings/drawing12.xml" ContentType="application/vnd.openxmlformats-officedocument.drawing+xml"/>
  <Override PartName="/xl/drawings/drawing15.xml" ContentType="application/vnd.openxmlformats-officedocument.drawing+xml"/>
  <Override PartName="/xl/drawings/drawing11.xml" ContentType="application/vnd.openxmlformats-officedocument.drawing+xml"/>
  <Override PartName="/xl/drawings/drawing16.xml" ContentType="application/vnd.openxmlformats-officedocument.drawing+xml"/>
  <Override PartName="/xl/drawings/drawing28.xml" ContentType="application/vnd.openxmlformats-officedocument.drawing+xml"/>
  <Override PartName="/xl/drawings/drawing10.xml" ContentType="application/vnd.openxmlformats-officedocument.drawing+xml"/>
  <Override PartName="/xl/drawings/drawing9.xml" ContentType="application/vnd.openxmlformats-officedocument.drawing+xml"/>
  <Override PartName="/xl/drawings/drawing30.xml" ContentType="application/vnd.openxmlformats-officedocument.drawing+xml"/>
  <Override PartName="/xl/drawings/drawing14.xml" ContentType="application/vnd.openxmlformats-officedocument.drawing+xml"/>
  <Override PartName="/xl/drawings/drawing8.xml" ContentType="application/vnd.openxmlformats-officedocument.drawing+xml"/>
  <Override PartName="/xl/drawings/drawing20.xml" ContentType="application/vnd.openxmlformats-officedocument.drawing+xml"/>
  <Override PartName="/xl/drawings/drawing7.xml" ContentType="application/vnd.openxmlformats-officedocument.drawing+xml"/>
  <Override PartName="/xl/drawings/drawing6.xml" ContentType="application/vnd.openxmlformats-officedocument.drawing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13.xml" ContentType="application/vnd.openxmlformats-officedocument.drawing+xml"/>
  <Override PartName="/xl/drawings/drawing2.xml" ContentType="application/vnd.openxmlformats-officedocument.drawing+xml"/>
  <Override PartName="/xl/drawings/drawing5.xml" ContentType="application/vnd.openxmlformats-officedocument.drawing+xml"/>
  <Override PartName="/xl/drawings/drawing27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sheet41.xml" ContentType="application/vnd.openxmlformats-officedocument.spreadsheetml.worksheet+xml"/>
  <Override PartName="/xl/worksheets/sheet38.xml" ContentType="application/vnd.openxmlformats-officedocument.spreadsheetml.worksheet+xml"/>
  <Override PartName="/xl/worksheets/sheet36.xml" ContentType="application/vnd.openxmlformats-officedocument.spreadsheetml.worksheet+xml"/>
  <Override PartName="/xl/worksheets/sheet33.xml" ContentType="application/vnd.openxmlformats-officedocument.spreadsheetml.worksheet+xml"/>
  <Override PartName="/xl/worksheets/sheet31.xml" ContentType="application/vnd.openxmlformats-officedocument.spreadsheetml.worksheet+xml"/>
  <Override PartName="/xl/worksheets/sheet30.xml" ContentType="application/vnd.openxmlformats-officedocument.spreadsheetml.worksheet+xml"/>
  <Override PartName="/xl/worksheets/sheet27.xml" ContentType="application/vnd.openxmlformats-officedocument.spreadsheetml.worksheet+xml"/>
  <Override PartName="/xl/worksheets/sheet32.xml" ContentType="application/vnd.openxmlformats-officedocument.spreadsheetml.worksheet+xml"/>
  <Override PartName="/xl/worksheets/sheet35.xml" ContentType="application/vnd.openxmlformats-officedocument.spreadsheetml.worksheet+xml"/>
  <Override PartName="/xl/worksheets/sheet25.xml" ContentType="application/vnd.openxmlformats-officedocument.spreadsheetml.worksheet+xml"/>
  <Override PartName="/xl/worksheets/sheet23.xml" ContentType="application/vnd.openxmlformats-officedocument.spreadsheetml.worksheet+xml"/>
  <Override PartName="/xl/worksheets/sheet26.xml" ContentType="application/vnd.openxmlformats-officedocument.spreadsheetml.worksheet+xml"/>
  <Override PartName="/xl/worksheets/sheet40.xml" ContentType="application/vnd.openxmlformats-officedocument.spreadsheetml.worksheet+xml"/>
  <Override PartName="/xl/worksheets/sheet19.xml" ContentType="application/vnd.openxmlformats-officedocument.spreadsheetml.worksheet+xml"/>
  <Override PartName="/xl/worksheets/sheet18.xml" ContentType="application/vnd.openxmlformats-officedocument.spreadsheetml.worksheet+xml"/>
  <Override PartName="/xl/worksheets/sheet21.xml" ContentType="application/vnd.openxmlformats-officedocument.spreadsheetml.worksheet+xml"/>
  <Override PartName="/xl/worksheets/sheet17.xml" ContentType="application/vnd.openxmlformats-officedocument.spreadsheetml.worksheet+xml"/>
  <Override PartName="/xl/worksheets/sheet12.xml" ContentType="application/vnd.openxmlformats-officedocument.spreadsheetml.worksheet+xml"/>
  <Override PartName="/xl/worksheets/sheet11.xml" ContentType="application/vnd.openxmlformats-officedocument.spreadsheetml.worksheet+xml"/>
  <Override PartName="/xl/worksheets/sheet42.xml" ContentType="application/vnd.openxmlformats-officedocument.spreadsheetml.worksheet+xml"/>
  <Override PartName="/xl/worksheets/sheet10.xml" ContentType="application/vnd.openxmlformats-officedocument.spreadsheetml.worksheet+xml"/>
  <Override PartName="/xl/worksheets/sheet37.xml" ContentType="application/vnd.openxmlformats-officedocument.spreadsheetml.worksheet+xml"/>
  <Override PartName="/xl/worksheets/sheet9.xml" ContentType="application/vnd.openxmlformats-officedocument.spreadsheetml.worksheet+xml"/>
  <Override PartName="/xl/worksheets/sheet28.xml" ContentType="application/vnd.openxmlformats-officedocument.spreadsheetml.worksheet+xml"/>
  <Override PartName="/xl/worksheets/sheet8.xml" ContentType="application/vnd.openxmlformats-officedocument.spreadsheetml.worksheet+xml"/>
  <Override PartName="/xl/worksheets/sheet24.xml" ContentType="application/vnd.openxmlformats-officedocument.spreadsheetml.worksheet+xml"/>
  <Override PartName="/xl/worksheets/sheet3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5.xml" ContentType="application/vnd.openxmlformats-officedocument.spreadsheetml.worksheet+xml"/>
  <Override PartName="/xl/worksheets/sheet14.xml" ContentType="application/vnd.openxmlformats-officedocument.spreadsheetml.worksheet+xml"/>
  <Override PartName="/xl/worksheets/sheet7.xml" ContentType="application/vnd.openxmlformats-officedocument.spreadsheetml.worksheet+xml"/>
  <Override PartName="/xl/worksheets/sheet29.xml" ContentType="application/vnd.openxmlformats-officedocument.spreadsheetml.worksheet+xml"/>
  <Override PartName="/xl/worksheets/_rels/sheet41.xml.rels" ContentType="application/vnd.openxmlformats-package.relationships+xml"/>
  <Override PartName="/xl/worksheets/_rels/sheet40.xml.rels" ContentType="application/vnd.openxmlformats-package.relationships+xml"/>
  <Override PartName="/xl/worksheets/_rels/sheet39.xml.rels" ContentType="application/vnd.openxmlformats-package.relationships+xml"/>
  <Override PartName="/xl/worksheets/_rels/sheet42.xml.rels" ContentType="application/vnd.openxmlformats-package.relationships+xml"/>
  <Override PartName="/xl/worksheets/_rels/sheet38.xml.rels" ContentType="application/vnd.openxmlformats-package.relationships+xml"/>
  <Override PartName="/xl/worksheets/_rels/sheet37.xml.rels" ContentType="application/vnd.openxmlformats-package.relationships+xml"/>
  <Override PartName="/xl/worksheets/_rels/sheet35.xml.rels" ContentType="application/vnd.openxmlformats-package.relationships+xml"/>
  <Override PartName="/xl/worksheets/_rels/sheet34.xml.rels" ContentType="application/vnd.openxmlformats-package.relationships+xml"/>
  <Override PartName="/xl/worksheets/_rels/sheet31.xml.rels" ContentType="application/vnd.openxmlformats-package.relationships+xml"/>
  <Override PartName="/xl/worksheets/_rels/sheet32.xml.rels" ContentType="application/vnd.openxmlformats-package.relationships+xml"/>
  <Override PartName="/xl/worksheets/_rels/sheet30.xml.rels" ContentType="application/vnd.openxmlformats-package.relationships+xml"/>
  <Override PartName="/xl/worksheets/_rels/sheet29.xml.rels" ContentType="application/vnd.openxmlformats-package.relationships+xml"/>
  <Override PartName="/xl/worksheets/_rels/sheet28.xml.rels" ContentType="application/vnd.openxmlformats-package.relationships+xml"/>
  <Override PartName="/xl/worksheets/_rels/sheet26.xml.rels" ContentType="application/vnd.openxmlformats-package.relationships+xml"/>
  <Override PartName="/xl/worksheets/_rels/sheet23.xml.rels" ContentType="application/vnd.openxmlformats-package.relationships+xml"/>
  <Override PartName="/xl/worksheets/_rels/sheet22.xml.rels" ContentType="application/vnd.openxmlformats-package.relationships+xml"/>
  <Override PartName="/xl/worksheets/_rels/sheet25.xml.rels" ContentType="application/vnd.openxmlformats-package.relationships+xml"/>
  <Override PartName="/xl/worksheets/_rels/sheet17.xml.rels" ContentType="application/vnd.openxmlformats-package.relationships+xml"/>
  <Override PartName="/xl/worksheets/_rels/sheet15.xml.rels" ContentType="application/vnd.openxmlformats-package.relationships+xml"/>
  <Override PartName="/xl/worksheets/_rels/sheet33.xml.rels" ContentType="application/vnd.openxmlformats-package.relationships+xml"/>
  <Override PartName="/xl/worksheets/_rels/sheet14.xml.rels" ContentType="application/vnd.openxmlformats-package.relationships+xml"/>
  <Override PartName="/xl/worksheets/_rels/sheet18.xml.rels" ContentType="application/vnd.openxmlformats-package.relationships+xml"/>
  <Override PartName="/xl/worksheets/_rels/sheet24.xml.rels" ContentType="application/vnd.openxmlformats-package.relationships+xml"/>
  <Override PartName="/xl/worksheets/_rels/sheet13.xml.rels" ContentType="application/vnd.openxmlformats-package.relationships+xml"/>
  <Override PartName="/xl/worksheets/_rels/sheet16.xml.rels" ContentType="application/vnd.openxmlformats-package.relationships+xml"/>
  <Override PartName="/xl/worksheets/_rels/sheet21.xml.rels" ContentType="application/vnd.openxmlformats-package.relationships+xml"/>
  <Override PartName="/xl/worksheets/_rels/sheet12.xml.rels" ContentType="application/vnd.openxmlformats-package.relationships+xml"/>
  <Override PartName="/xl/worksheets/_rels/sheet11.xml.rels" ContentType="application/vnd.openxmlformats-package.relationships+xml"/>
  <Override PartName="/xl/worksheets/_rels/sheet36.xml.rels" ContentType="application/vnd.openxmlformats-package.relationships+xml"/>
  <Override PartName="/xl/worksheets/_rels/sheet7.xml.rels" ContentType="application/vnd.openxmlformats-package.relationships+xml"/>
  <Override PartName="/xl/worksheets/_rels/sheet19.xml.rels" ContentType="application/vnd.openxmlformats-package.relationships+xml"/>
  <Override PartName="/xl/worksheets/_rels/sheet6.xml.rels" ContentType="application/vnd.openxmlformats-package.relationships+xml"/>
  <Override PartName="/xl/worksheets/_rels/sheet20.xml.rels" ContentType="application/vnd.openxmlformats-package.relationships+xml"/>
  <Override PartName="/xl/worksheets/_rels/sheet8.xml.rels" ContentType="application/vnd.openxmlformats-package.relationships+xml"/>
  <Override PartName="/xl/worksheets/_rels/sheet5.xml.rels" ContentType="application/vnd.openxmlformats-package.relationships+xml"/>
  <Override PartName="/xl/worksheets/_rels/sheet9.xml.rels" ContentType="application/vnd.openxmlformats-package.relationships+xml"/>
  <Override PartName="/xl/worksheets/_rels/sheet10.xml.rels" ContentType="application/vnd.openxmlformats-package.relationship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7.xml.rels" ContentType="application/vnd.openxmlformats-package.relationships+xml"/>
  <Override PartName="/xl/worksheets/sheet34.xml" ContentType="application/vnd.openxmlformats-officedocument.spreadsheetml.worksheet+xml"/>
  <Override PartName="/xl/worksheets/sheet1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6.xml" ContentType="application/vnd.openxmlformats-officedocument.spreadsheetml.worksheet+xml"/>
  <Override PartName="/xl/worksheets/sheet3.xml" ContentType="application/vnd.openxmlformats-officedocument.spreadsheetml.worksheet+xml"/>
  <Override PartName="/xl/worksheets/sheet22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50" firstSheet="0" activeTab="6"/>
  </bookViews>
  <sheets>
    <sheet name="Sheet1 (2)" sheetId="1" state="visible" r:id="rId2"/>
    <sheet name="Sheet1" sheetId="2" state="visible" r:id="rId3"/>
    <sheet name="DATA" sheetId="3" state="visible" r:id="rId4"/>
    <sheet name="แบบStep" sheetId="4" state="visible" r:id="rId5"/>
    <sheet name="Duty" sheetId="5" state="visible" r:id="rId6"/>
    <sheet name="Task" sheetId="6" state="visible" r:id="rId7"/>
    <sheet name="A1" sheetId="7" state="visible" r:id="rId8"/>
    <sheet name="A2" sheetId="8" state="visible" r:id="rId9"/>
    <sheet name="A3" sheetId="9" state="visible" r:id="rId10"/>
    <sheet name="A4" sheetId="10" state="visible" r:id="rId11"/>
    <sheet name="A5" sheetId="11" state="visible" r:id="rId12"/>
    <sheet name="B1" sheetId="12" state="visible" r:id="rId13"/>
    <sheet name="B2" sheetId="13" state="visible" r:id="rId14"/>
    <sheet name="B3" sheetId="14" state="visible" r:id="rId15"/>
    <sheet name="B4" sheetId="15" state="visible" r:id="rId16"/>
    <sheet name="B5" sheetId="16" state="visible" r:id="rId17"/>
    <sheet name="C1" sheetId="17" state="visible" r:id="rId18"/>
    <sheet name="C2" sheetId="18" state="visible" r:id="rId19"/>
    <sheet name="C3" sheetId="19" state="visible" r:id="rId20"/>
    <sheet name="C4" sheetId="20" state="visible" r:id="rId21"/>
    <sheet name="C5" sheetId="21" state="visible" r:id="rId22"/>
    <sheet name="D1" sheetId="22" state="visible" r:id="rId23"/>
    <sheet name="D2" sheetId="23" state="visible" r:id="rId24"/>
    <sheet name="D3" sheetId="24" state="visible" r:id="rId25"/>
    <sheet name="D4" sheetId="25" state="visible" r:id="rId26"/>
    <sheet name="D5" sheetId="26" state="visible" r:id="rId27"/>
    <sheet name="E1" sheetId="27" state="visible" r:id="rId28"/>
    <sheet name="E2" sheetId="28" state="visible" r:id="rId29"/>
    <sheet name="E3" sheetId="29" state="visible" r:id="rId30"/>
    <sheet name="E4" sheetId="30" state="visible" r:id="rId31"/>
    <sheet name="E5" sheetId="31" state="visible" r:id="rId32"/>
    <sheet name="F1" sheetId="32" state="visible" r:id="rId33"/>
    <sheet name="F2" sheetId="33" state="visible" r:id="rId34"/>
    <sheet name="F3" sheetId="34" state="visible" r:id="rId35"/>
    <sheet name="F4" sheetId="35" state="visible" r:id="rId36"/>
    <sheet name="F5" sheetId="36" state="visible" r:id="rId37"/>
    <sheet name="F6" sheetId="37" state="visible" r:id="rId38"/>
    <sheet name="G1" sheetId="38" state="visible" r:id="rId39"/>
    <sheet name="G2" sheetId="39" state="visible" r:id="rId40"/>
    <sheet name="G3" sheetId="40" state="visible" r:id="rId41"/>
    <sheet name="G4" sheetId="41" state="visible" r:id="rId42"/>
    <sheet name="G5" sheetId="42" state="visible" r:id="rId43"/>
  </sheets>
  <calcPr iterateCount="100" refMode="A1" iterate="false" iterateDelta="0.0001"/>
</workbook>
</file>

<file path=xl/sharedStrings.xml><?xml version="1.0" encoding="utf-8"?>
<sst xmlns="http://schemas.openxmlformats.org/spreadsheetml/2006/main" count="1229" uniqueCount="381">
  <si>
    <t>แบบสำรวจเกี่ยวกับการปฏิบัติงาน</t>
  </si>
  <si>
    <t>ตำแหน่งเจ้าหน้าที่สรรหาบุคลากร</t>
  </si>
  <si>
    <t>(กรุณาทำเครื่องหมาย  O  ลงบนหมายเลขที่ท่านพิจารณาแล้วเห็นว่าถูกต้อง)</t>
  </si>
  <si>
    <t>รายละเอียดของงานย่อย</t>
  </si>
  <si>
    <t>ความสำคัญของงานย่อย (Importance)</t>
  </si>
  <si>
    <t>ความถี่ของการปฎิบัติงาน (Freqency)</t>
  </si>
  <si>
    <t>ความยากง่ายในการปฏิบัติงาน (Difficulty)</t>
  </si>
  <si>
    <t>รวมคะแนน</t>
  </si>
  <si>
    <t>เปอร์ เซ็นต์</t>
  </si>
  <si>
    <t>งานนี้มีความสำคัญอย่างไรต่อการทำงาน</t>
  </si>
  <si>
    <t>งานย่อยนี้มีการปฏิบัติบ่อยครั้งเพียงไร</t>
  </si>
  <si>
    <t>ผลงานย่อยนี้ปฏิบัติได้ยากหรือไม่</t>
  </si>
  <si>
    <t>สำคัญมาก</t>
  </si>
  <si>
    <t>ไม่สำคัญ</t>
  </si>
  <si>
    <t>บ่อยมาก</t>
  </si>
  <si>
    <t>ไม่เคยมีการปฏิบัติ</t>
  </si>
  <si>
    <t>มีการตำหนิ</t>
  </si>
  <si>
    <t>ไม่มีการตำหนิ</t>
  </si>
  <si>
    <t>ความสำคัญของงานย่อย</t>
  </si>
  <si>
    <t>ความถี่ของการปฎิบัติงาน</t>
  </si>
  <si>
    <t>การตำหนิของผู้บริโภค</t>
  </si>
  <si>
    <t>ความต้องการด้านการฝึกอบรม</t>
  </si>
  <si>
    <t>ความยากง่ายในการปฏิบัติงาน</t>
  </si>
  <si>
    <t>งานนี้มีความสำคัญอย่างไรต่อ</t>
  </si>
  <si>
    <t>งานย่อยนี้มีการปฏิบัติบ่อย</t>
  </si>
  <si>
    <t>ผลงานย่อยนี้ได้รับการตำหนิ</t>
  </si>
  <si>
    <t>ท่านคิดว่างานย่อยควรจัดให้มี</t>
  </si>
  <si>
    <t>งานย่อยนี้ปฏิบัติได้ยากหรือไม่</t>
  </si>
  <si>
    <t>การทำงาน</t>
  </si>
  <si>
    <t>ครั้งเพียงไร</t>
  </si>
  <si>
    <t>จากผู้บริโภคหรือไม่</t>
  </si>
  <si>
    <t>การฝึกอบรมให้กับพนักงานหรือไม่</t>
  </si>
  <si>
    <t>ควรอย่างยิ่ง</t>
  </si>
  <si>
    <t>ไม่ควรอย่างยิ่ง</t>
  </si>
  <si>
    <t>ยาก</t>
  </si>
  <si>
    <t>ง่าย</t>
  </si>
  <si>
    <t>DATA</t>
  </si>
  <si>
    <t>การออกแบบและพัฒนาหลักสูตรอิงสมรรถนะให้กับสถานประกอบการ</t>
  </si>
  <si>
    <t>สถานประกอบการ</t>
  </si>
  <si>
    <t>บริษัท เรือเร็วลมพระยา จำกัด</t>
  </si>
  <si>
    <t>แผนก</t>
  </si>
  <si>
    <t>ทรัพยากรณ์มนุษย์</t>
  </si>
  <si>
    <t>ชื่อตำแหน่งงาน</t>
  </si>
  <si>
    <t>เจ้าหน้าที่สรรหาบุคลากร</t>
  </si>
  <si>
    <t>วัน / เดือน /ปี  ที่วิเคราะห์</t>
  </si>
  <si>
    <t>15/12/2558</t>
  </si>
  <si>
    <t>ผู้วิเคราะห์</t>
  </si>
  <si>
    <t>1</t>
  </si>
  <si>
    <t>นางสาวพานุมาส  นิลอุปถัม</t>
  </si>
  <si>
    <t>ภาพถ่าย</t>
  </si>
  <si>
    <t>ตำแหน่ง</t>
  </si>
  <si>
    <t>พนักงานทรัพยากรณ์มนุษย์/ผู้เชี่ยวชาญ</t>
  </si>
  <si>
    <t>นายธีระศักดิ์  แสงสุวรรณ</t>
  </si>
  <si>
    <t>Recorder 2</t>
  </si>
  <si>
    <t>2</t>
  </si>
  <si>
    <t>นางสาวพิชชาณี  พงศ์สุวรรณ</t>
  </si>
  <si>
    <t>นายสุกฤษ  มณีรัตน์</t>
  </si>
  <si>
    <t>คณะทำงาน</t>
  </si>
  <si>
    <t>3</t>
  </si>
  <si>
    <t>นายอนันต์  การามหิโต</t>
  </si>
  <si>
    <t>Facilitater 1</t>
  </si>
  <si>
    <t>4</t>
  </si>
  <si>
    <t>นายสืบสาย  ตาเดอิน</t>
  </si>
  <si>
    <t>Facilitater 2</t>
  </si>
  <si>
    <t>5</t>
  </si>
  <si>
    <t>นายสมชาย  อินทรมงคล</t>
  </si>
  <si>
    <t>Recorder 1</t>
  </si>
  <si>
    <t>6</t>
  </si>
  <si>
    <t>นายธีรศักดิ์  วิริชัย</t>
  </si>
  <si>
    <t>ผู้ทบทวน</t>
  </si>
  <si>
    <t>ผู้อนุมัติ</t>
  </si>
  <si>
    <t>การวิเคราะห์งาน (Job  Analysis : Step)</t>
  </si>
  <si>
    <t>ตำแหน่งงาน</t>
  </si>
  <si>
    <t>วัน / เดือน / ปี ที่วิเคราะห์</t>
  </si>
  <si>
    <t>ที่</t>
  </si>
  <si>
    <t>ขั้นตอนการปฏิบัติงาน</t>
  </si>
  <si>
    <t>เครื่องมือ / วัสดุ / อุปกรณ์</t>
  </si>
  <si>
    <t>ความรู้ที่ต้องใช้</t>
  </si>
  <si>
    <t>คุณลักษณะ/ทัศนคติ</t>
  </si>
  <si>
    <t>มาตรฐาน</t>
  </si>
  <si>
    <t>ความปลอดภัย</t>
  </si>
  <si>
    <t>ที่ใช้ในการปฏิบัติงาน</t>
  </si>
  <si>
    <t>ในการปฏิบัติงาน</t>
  </si>
  <si>
    <t>ที่ต้องใช้ในการปฏิบัติงาน</t>
  </si>
  <si>
    <t>ข้อควรระวัง</t>
  </si>
  <si>
    <t>การวิเคราะห์งาน (Job  Analysis : Duty)</t>
  </si>
  <si>
    <t>ทรัพยากร์บุคคล</t>
  </si>
  <si>
    <r>
      <t xml:space="preserve">คำบรรยายลักษณะงานโดยย่อ : </t>
    </r>
    <r>
      <rPr>
        <sz val="16"/>
        <rFont val="TH SarabunPSK"/>
        <family val="0"/>
        <charset val="1"/>
      </rPr>
      <t xml:space="preserve">เจ้าหน้าที่สรรหาบุคลากร หมายถึง ผู้ที่มีความรู้ ความสามารถในงานประกาศรับสมัครบุคลากร ตรวจสอบโครงสร้างอัตรากำลัง งานประกาศรับ รับ</t>
    </r>
  </si>
  <si>
    <t>สมัครบุคลากร การสอบถามข้อมูลเบื้องต้น การกรอกใบสมัคร ตรวจสอบความถูกต้องในใบสมัครและเอกสารการสมัคร งานเอกสารประกอบการสมัคร ส่งมอบใบสมัครให้แผนก/ฝ่าย</t>
  </si>
  <si>
    <t>แจ้งผลการพิจารณาจากผู้จัดการสาขา/ฝ่าย พร้อมแจ้งผลการสัมภาษณ์ เตรียมเอกสารการทำสัญญาจ้าง และส่งมอบพนักงานใหม่ให้กับฝ่ายที่เกี่ยวข้อง</t>
  </si>
  <si>
    <t>หน้าที่ /งานหลัก : (DUTY)</t>
  </si>
  <si>
    <t>การประการรับสมัครบุคลากร</t>
  </si>
  <si>
    <t>การเสนอผู้บริหารอนุมัติ</t>
  </si>
  <si>
    <t>การรับสมัคร</t>
  </si>
  <si>
    <t>การทำสัญญาจ้าง</t>
  </si>
  <si>
    <t>การพิจารณาเอกสารใบสมัคร</t>
  </si>
  <si>
    <t>การส่งมอบพนักงานใหม่</t>
  </si>
  <si>
    <t>การสัมภาษณ์</t>
  </si>
  <si>
    <t>การวิเคราะห์งาน (Job  Analysis : Task)</t>
  </si>
  <si>
    <t>งานหลัก (DUTY)</t>
  </si>
  <si>
    <t>งานย่อย (Task)</t>
  </si>
  <si>
    <t>ตรวจสอบอัตรากำลังของบริษัท</t>
  </si>
  <si>
    <t>ประกาศรับสมัครตำแหน่งงานว่าง</t>
  </si>
  <si>
    <t>ตรวจสอบข้อมูลบุคคลก่อนการสมัคร</t>
  </si>
  <si>
    <t>ให้กรอกใบสมัครพนักงานใหม่</t>
  </si>
  <si>
    <t>ตรวจสอบความถูกต้องใบสมัครพนักงานใหม่</t>
  </si>
  <si>
    <t>ส่งมอบใบสมัครให้ ผจก.สาขา/ฝ่าย พิจารณา</t>
  </si>
  <si>
    <t>รับแจ้งผลการพิจารณาจาก ผจก.สาขา/ฝ่าย</t>
  </si>
  <si>
    <t>ทดสอบความรู้ความสามารถของผู้สมัคร</t>
  </si>
  <si>
    <t>ส่งมอบเอกสารประกอบการสัมภาษณ์</t>
  </si>
  <si>
    <t>รับเอกสารพร้อมผลการสัมภาษณ์</t>
  </si>
  <si>
    <t>รวบรวมเอกสารใบสมัครและเสนอผู้บริหารอนุมัติ</t>
  </si>
  <si>
    <t>รับผลการอนุมัติจากผู้บริหาร</t>
  </si>
  <si>
    <t>แจ้งผลการสัมภาษณ์แก่ผู้สมัคร</t>
  </si>
  <si>
    <t>กรอกรายละเอียดในสัญญาจ้าง</t>
  </si>
  <si>
    <t>ลงนามในสัญญา</t>
  </si>
  <si>
    <t>เก็บรวบรวมเอกสารเพิ่มเติม</t>
  </si>
  <si>
    <t>มอบหนังสือค้ำประนกัน</t>
  </si>
  <si>
    <t>เสนอผู้บริหารลงนามอนุมัติ</t>
  </si>
  <si>
    <t>รับเอกสารอนุมัติเก็บเข้าแฟ้มประวัติ</t>
  </si>
  <si>
    <t>แนะนำพนักงานใหม่กับสาขา/ฝ่าย</t>
  </si>
  <si>
    <t>ส่งมอบพนักงานใหม่กับสาขา/ฝ่าย</t>
  </si>
  <si>
    <t>ผู้วิเคราห์</t>
  </si>
  <si>
    <t>เตรียมแฟ้มโครงสร้างอัตรากำลัง</t>
  </si>
  <si>
    <t>แฟ้มโครงสร้างอัตรากำลัง</t>
  </si>
  <si>
    <t>การจัดเก็บเอกสารสำนักงาน</t>
  </si>
  <si>
    <t>ละเอียดรอบคอบ</t>
  </si>
  <si>
    <t>เตรียมแฟ้มโครงสร้างอัตรา</t>
  </si>
  <si>
    <t>ระวังผิดแฟ้ม</t>
  </si>
  <si>
    <t>กำลังได้ถูกต้อง</t>
  </si>
  <si>
    <t>ค้นหาโครงสร้างตามอัตรากำลัง</t>
  </si>
  <si>
    <t>การค้นหาเอกสารสำนักงาน</t>
  </si>
  <si>
    <t>ค้นหาได้ถูกต้อง</t>
  </si>
  <si>
    <t>ระวังข้อมูลผิดพลาด</t>
  </si>
  <si>
    <t>ช่างสังเกตุ</t>
  </si>
  <si>
    <t>บันทึกข้อมูลที่ต้องการ</t>
  </si>
  <si>
    <t>ทักษะการอ่าน เขียน</t>
  </si>
  <si>
    <t>บันทึกได้ถูกต้องครบถ้วน</t>
  </si>
  <si>
    <t>ดินสอดำ 2B</t>
  </si>
  <si>
    <t>กระดาษ A4</t>
  </si>
  <si>
    <t>ตรวจสอบข้อมูลที่ต้องการ</t>
  </si>
  <si>
    <t>ตรวจสอบข้อมูลได้ครบถ้วน</t>
  </si>
  <si>
    <t>เก็บแฟ้มโครงสร้างอัตรากำลังไว้ในตู้เอกสาร</t>
  </si>
  <si>
    <t>เรียบร้อยสวยงาม</t>
  </si>
  <si>
    <t>เก็บแฟ้มโครงสร้างอัตรากำลัง</t>
  </si>
  <si>
    <t>ได้ถูกต้อง</t>
  </si>
  <si>
    <t>พิมพ์ประกาศรับสมัครงานตำแหน่งงานว่าง</t>
  </si>
  <si>
    <t>เครื่องคอมพิวเตอร์</t>
  </si>
  <si>
    <t>ทักษะการใช้โปรแกรม Ms office</t>
  </si>
  <si>
    <t>พิมพ์ได้ครบถ้วน ดังนี้</t>
  </si>
  <si>
    <t>ระวังข้อความผิดพลาด</t>
  </si>
  <si>
    <t>ประจำเดือน ลงใน Ms office</t>
  </si>
  <si>
    <t>ทักษะในการจำแนกตำแหน่งงาน</t>
  </si>
  <si>
    <t> - ชื่อตำแหน่ง</t>
  </si>
  <si>
    <t>เครื่องพิมพ์เอกสาร</t>
  </si>
  <si>
    <t> - จำนวน</t>
  </si>
  <si>
    <t>แฟ้มโครงสร้างบุคลากร</t>
  </si>
  <si>
    <t> - สาขา/ฝ่าย</t>
  </si>
  <si>
    <t> - คุณวุฒิ</t>
  </si>
  <si>
    <t> - ระยะเวลารับสมัคร</t>
  </si>
  <si>
    <t> - สถานที่รับสมัคร</t>
  </si>
  <si>
    <t> - เบอร์โทรศัพท์, อีเมล์</t>
  </si>
  <si>
    <t>เสนออนุมัติประกาศรับสมัครงาน</t>
  </si>
  <si>
    <t>ประกาศรับสมัครงาน</t>
  </si>
  <si>
    <t>ทักษะการจัดเรียงเอกสาร</t>
  </si>
  <si>
    <t>บุคลิกภาพดี อ่อนน้อมถ่อมตน</t>
  </si>
  <si>
    <t>เสนอพิจารณาอนุมัติอย่าง</t>
  </si>
  <si>
    <t>ระวังความผิดพลาดของ</t>
  </si>
  <si>
    <t>แฟ้มเสนอเซ็นต์</t>
  </si>
  <si>
    <t>ทักษะการสื่อสาร</t>
  </si>
  <si>
    <t>พูดจาไพเราะ ยิ้มแย้มแจ่มใส</t>
  </si>
  <si>
    <t>น้อยเดือนละ 1 ครั้ง</t>
  </si>
  <si>
    <t>เอกสาร</t>
  </si>
  <si>
    <t>ส่งเอกสารประกาศรับสมัครงาน</t>
  </si>
  <si>
    <t>ทักษะการใช้อีเมล์</t>
  </si>
  <si>
    <t>จัดส่งเอกสารไปยังหน่วยงาน</t>
  </si>
  <si>
    <t>ระวังการจัดส่งเอกสาร</t>
  </si>
  <si>
    <t>โทรสาร</t>
  </si>
  <si>
    <t>ทักษะการใช้โทรสาร</t>
  </si>
  <si>
    <t>ได้ครบถ้วน ดังนี้</t>
  </si>
  <si>
    <t>ผิดพลาด ไม่ถึงผู้รับ</t>
  </si>
  <si>
    <t> - Samui Cable</t>
  </si>
  <si>
    <t>ระวังการส่งอีเมล์ผิดพลาด</t>
  </si>
  <si>
    <t>บอร์ดประชาสัมพันธ์</t>
  </si>
  <si>
    <t> - จัดหางานจังหวัดที่เกี่ยวข้อง</t>
  </si>
  <si>
    <t> - บอร์ประชาสัมพันธ์ในแต่</t>
  </si>
  <si>
    <t>ละสาขา</t>
  </si>
  <si>
    <t>จัดส่งอีเมล์ ไปยังสาขา/ฝ่าย</t>
  </si>
  <si>
    <t>ได้ครบถ้วน </t>
  </si>
  <si>
    <t>ติดตามผลประกาศรับสมัครงาน และจัดเก็บ</t>
  </si>
  <si>
    <t>ติดตามผลประกาศได้ครบถ้วน</t>
  </si>
  <si>
    <t>โทรศัพท์</t>
  </si>
  <si>
    <t>ทักทายผู้มาสมัครงาน</t>
  </si>
  <si>
    <t>ทักษะในการสื่อสาร</t>
  </si>
  <si>
    <t>ยิ้มแย้มแจ่มใส</t>
  </si>
  <si>
    <t>กล่าวทักทาย "สวัสดีค่ะ/ครับ"</t>
  </si>
  <si>
    <t>ระวังการใช้คำพูด</t>
  </si>
  <si>
    <t>มนุษยสัมพันธ์ที่ดี</t>
  </si>
  <si>
    <t>พูดจาไพเราะ</t>
  </si>
  <si>
    <t>ติดต่อเรื่องอะไรค่ะ/ครับ</t>
  </si>
  <si>
    <t>ระวังกิริยาท่าทางที่ไม่สุภาพ</t>
  </si>
  <si>
    <t>มีจิตบริการ</t>
  </si>
  <si>
    <t>มีมนุษยสัมพันธ์ที่ดี</t>
  </si>
  <si>
    <t>เชิญผู้สมัครมานั่งยังโต๊ะรับสมัครงาน</t>
  </si>
  <si>
    <t>โต๊ะรับสมัครงาน</t>
  </si>
  <si>
    <t>เชิญผู้สมัครงานไปนั่งได้</t>
  </si>
  <si>
    <t>เก้าอี้</t>
  </si>
  <si>
    <t>ถูกต้อง ตรงจุดที่กำหนด</t>
  </si>
  <si>
    <t>สอบถามตำแหน่งที่ต้องการสมัครงาน</t>
  </si>
  <si>
    <t>คู่มือปฏิบัติงานของ-</t>
  </si>
  <si>
    <t>ประเมินผู้สมัครได้ตรงตาม</t>
  </si>
  <si>
    <t>ให้สอดคล้องกับตำแหน่งงานว่าง</t>
  </si>
  <si>
    <t>บจก.เรือเร็วลมพระยา</t>
  </si>
  <si>
    <t>กรอบอัตรากำลังที่ว่าง</t>
  </si>
  <si>
    <t>ระวังวุฒิการศึกษาไม่ตรง</t>
  </si>
  <si>
    <t>ทักษะการคิดวิเคราะห์</t>
  </si>
  <si>
    <t>ตามตำแหน่งที่ต้องการ</t>
  </si>
  <si>
    <t>เดินไปยังตู้เก็บเอกสารใบสมัคร</t>
  </si>
  <si>
    <t>หยิบเอกสารใบสมัคร</t>
  </si>
  <si>
    <t>ขอรูปถ่ายผู้สมัคร</t>
  </si>
  <si>
    <t>อธิบายข้อมูลการกรอกใบสมัคร</t>
  </si>
  <si>
    <t>รับใบสมัครงานจากผู้สมัครงาน</t>
  </si>
  <si>
    <t>ใบสมัครงาน</t>
  </si>
  <si>
    <t>การบริการที่เป็นเลิส</t>
  </si>
  <si>
    <t>ยิ้มแย้มแจ่มใส่ เต็มใจบริการ</t>
  </si>
  <si>
    <t>รับใบสมัครตรงกับผู้สมัครงาน</t>
  </si>
  <si>
    <t>ระวังใบสมัครไม่ครบ</t>
  </si>
  <si>
    <t>ตะกร้าจัดเก็บใบสมัครงาน</t>
  </si>
  <si>
    <t>เทคนิคการสื่อสาร</t>
  </si>
  <si>
    <t>ถูกต้อง ครบถ้วน </t>
  </si>
  <si>
    <t>คลิปหนีบกระดาษ</t>
  </si>
  <si>
    <t>ตรวจสอบความถูกต้องในการกรอกใบสมัครงาน</t>
  </si>
  <si>
    <t>ทักษะการเขียน อ่านภาษาไทย</t>
  </si>
  <si>
    <t>ละเอียด รอบคอบ ครบถ้วน</t>
  </si>
  <si>
    <t>กรอกรายละเอียดใบสมัครงาน</t>
  </si>
  <si>
    <t>ทักษะการเขียน อ่านภาษาอังกฤษ</t>
  </si>
  <si>
    <t>ได้ครบถ้วนถูกต้อง</t>
  </si>
  <si>
    <t>ตรวจสอบเอกสารประกอบการสมัครงาน</t>
  </si>
  <si>
    <t>ตรวจสอบเอกสารดังนี้</t>
  </si>
  <si>
    <t>ดินสอ 2B</t>
  </si>
  <si>
    <t>รูปถ่าย 1 นิ้วครึ่ง</t>
  </si>
  <si>
    <t>ระวังข้อมูลไม่ครบ</t>
  </si>
  <si>
    <t>สำเนาทะเบียนบ้าน</t>
  </si>
  <si>
    <t>ระวังบัตรประชาชนหมดอายุ</t>
  </si>
  <si>
    <t>สำเนาบัตรประชาชน</t>
  </si>
  <si>
    <t>ระวังรูปหมดอายุ</t>
  </si>
  <si>
    <t>สำเนาวุฒิการศึกษา</t>
  </si>
  <si>
    <t>ระวังใบอนุญาตอายุขับรถหมด</t>
  </si>
  <si>
    <t>สำเนาใบผ่านเกณฑ์ทหาร</t>
  </si>
  <si>
    <t>สำเนาใบขับขี่</t>
  </si>
  <si>
    <t>สำเนาใบผ่านงาน(ถ้ามี)</t>
  </si>
  <si>
    <t>แจ้งการรับสมัครงานพร้อมแจ้งการติดต่อกลับ</t>
  </si>
  <si>
    <t>โทรศัพท์มือถือ</t>
  </si>
  <si>
    <t>พูดจาไพเราะอ่อนหวาน</t>
  </si>
  <si>
    <t>แจ้งข้อมูลการรับสมัครตรง</t>
  </si>
  <si>
    <t>ระวังแจ้งข้อมมูลไม่ตรงกับผู้สมัคร</t>
  </si>
  <si>
    <t>ในภายหลัง</t>
  </si>
  <si>
    <t>ทักษะการใช้โทรสัพท์</t>
  </si>
  <si>
    <t>ตามผู้สมัคร</t>
  </si>
  <si>
    <t>ระวังการใช้คำพูดในการสื่อสาร</t>
  </si>
  <si>
    <t>รวบรวมเอกสารการสมัคร</t>
  </si>
  <si>
    <t>โทรศัพท์แจ้งผู้จัดการสาขา/ฝ่าย ก่อนส่ง</t>
  </si>
  <si>
    <t>เอกสารใบสมัคร</t>
  </si>
  <si>
    <t>เดินนำส่งเอกสารไปยังสาขา/ฝ่าย หรือส่ง</t>
  </si>
  <si>
    <t>cargo ในกรณีต่างสาขา</t>
  </si>
  <si>
    <t>รับเอกสารจากผู้จัดการสาขา/ฝ่าย หรือจาก</t>
  </si>
  <si>
    <t>cargo กรณีต่างสาขา</t>
  </si>
  <si>
    <t>สอบถามผู้จัดการสาขา/ฝ่าย ทางโทรศัพท์ เพื่อ</t>
  </si>
  <si>
    <t>นัดวัน เวลา ในการสัมภาษณ์งาน</t>
  </si>
  <si>
    <t>แจ้งวัน เวลา และสถานที่ การนัดสัมภาษณ์งาน</t>
  </si>
  <si>
    <t>กับผู้สมัคร</t>
  </si>
  <si>
    <t>เตรียมแบบทดสอบความรู้ความสามารถ (IQ)</t>
  </si>
  <si>
    <t>แฟ้มแบบทดสอบ</t>
  </si>
  <si>
    <t>ความเป็นระเบียบเรียบร้อย</t>
  </si>
  <si>
    <t>เตรียมได้ครบถ้วน ถูกต้อง</t>
  </si>
  <si>
    <t>ระวังแบบทดสอบไม่ครบ</t>
  </si>
  <si>
    <t>และแบบทดสอบความรู้เฉพาะตำแหน่ง</t>
  </si>
  <si>
    <t>แบบทดสอบความรู้ความสามารถ (IQ)</t>
  </si>
  <si>
    <t>ความถูกต้อง ครบถ้วน</t>
  </si>
  <si>
    <t>ตามจำนวนผู้สมัคร</t>
  </si>
  <si>
    <t>ระวังแบบทดสอบไม่ตรง</t>
  </si>
  <si>
    <t>แบบทดสอบความรู้เฉพาะตำแหน่ง</t>
  </si>
  <si>
    <t>ตามตำแหน่งงานสมัคร</t>
  </si>
  <si>
    <t>ยื่นแบบทดสอบให้ผู้สมัคร พร้อม</t>
  </si>
  <si>
    <t>พูดจาไพเราะ </t>
  </si>
  <si>
    <t>ยื่นแบบทดสอบให้ตรงกับ</t>
  </si>
  <si>
    <t>อธิบายแบบทดสอบ</t>
  </si>
  <si>
    <t>มีมนุษยสัมพันธ์ดี</t>
  </si>
  <si>
    <t>ตำแหน่งงานที่สมัคร</t>
  </si>
  <si>
    <t>ระวังแบบทดสอบเฉพาะ</t>
  </si>
  <si>
    <t>ปากกาน้ำเงิน</t>
  </si>
  <si>
    <t>ซื่อสัตย์ต่อหน้าที่</t>
  </si>
  <si>
    <t>ตำแหน่งไม่ตรงกับผู้สมัคร</t>
  </si>
  <si>
    <t>น้ำยาลบความผิด</t>
  </si>
  <si>
    <t>พูดจาชัดเจน ตรงประเด็น</t>
  </si>
  <si>
    <t>เครื่องคิดเลข</t>
  </si>
  <si>
    <t>เก็บแบบทดสอบ ตรวจข้อสอบ IQ และรวบรวม</t>
  </si>
  <si>
    <t>ทักษะการคำนวณเลข</t>
  </si>
  <si>
    <t>มีความละเอียดรอบคอบ</t>
  </si>
  <si>
    <t>เก็บแบบทดสอบได้ครบถ้วน</t>
  </si>
  <si>
    <t>ระวังเก็บแบบทดสอบไม่ครบ</t>
  </si>
  <si>
    <t>คะแนน</t>
  </si>
  <si>
    <t>ถูกต้อง</t>
  </si>
  <si>
    <t>ระวังตรวจคะแนนผิดพลาด</t>
  </si>
  <si>
    <t>ตรวจแบบทดสอบ IQ ได้ถูกต้อง</t>
  </si>
  <si>
    <t>ระวังการรวบรวมคะแนน</t>
  </si>
  <si>
    <t>ปากกาแดง</t>
  </si>
  <si>
    <t>รวมคะแนนได้ถูกต้อง</t>
  </si>
  <si>
    <t>ผิดพลาด</t>
  </si>
  <si>
    <t>แบบเฉลยข้อสอบ IQ</t>
  </si>
  <si>
    <t>หยิบเอกสารแบบฟอร์มการสัมภาษณ์</t>
  </si>
  <si>
    <t>รวบรวมแบบทดสอบความรู้ความสามารถ (IQ)</t>
  </si>
  <si>
    <t>พร้อมผลคะแนน, แบบทดสอบความรู้เฉพาะ</t>
  </si>
  <si>
    <t>ตำแหน่งงาน, ใบสมัคร และหลักฐานประกอบ</t>
  </si>
  <si>
    <t>พร้อมแบบฟอร์มการสัมภาษณ์</t>
  </si>
  <si>
    <t>แจ้งผู้จัดการสาขา/ฝ่าย เพื่อจะนำผู้สมัครไป</t>
  </si>
  <si>
    <t>รับการสัมภาษณ์</t>
  </si>
  <si>
    <t>นำส่งผู้สมัคร พร้อมเอกสารประกอบทั้งหมด</t>
  </si>
  <si>
    <t>ให้แก่ผู้จัดการสาขา/ฝ่าย</t>
  </si>
  <si>
    <t>รับแจ้งผลการสัมภาษณ์จากผู้จัดการสาขา/ฝ่าย</t>
  </si>
  <si>
    <t>ทางโทรศัพท์ เรื่องการสิ้นสุดการสัมภาษณ์</t>
  </si>
  <si>
    <t>เดินไปรับเอกสาร และผลการสัมภาษณ์</t>
  </si>
  <si>
    <t>แจ้งผู้สมัคร ว่าจะติดต่อเรื่องผลการสัมภาษณ์</t>
  </si>
  <si>
    <t>กลับไปในภายหลัง</t>
  </si>
  <si>
    <t>ตรวจสอบความถูกต้องของเอกสารประกอบ</t>
  </si>
  <si>
    <t>การสัมภาษณ์อีกครั้ง</t>
  </si>
  <si>
    <t>ใส่แฟ้มเอกสารเสนอผู้บริหารลงนาม</t>
  </si>
  <si>
    <t>ใสซอง cargo พร้อมเขียนรายละเอียดการจัดส่ง</t>
  </si>
  <si>
    <t>นำส่ง cargo ไปยัง บริษัท เรือเร็วลมพระยา</t>
  </si>
  <si>
    <t>สาขากรุงเทพมหานคร เพื่อเสนอผู้บริหาร</t>
  </si>
  <si>
    <t>พิจารณาอนุมัติ</t>
  </si>
  <si>
    <t>รับเอกสารผลการอนุมัติจาก cargo</t>
  </si>
  <si>
    <t>ตรวจสอบผลการอนุมัติจากผู้บริหาร</t>
  </si>
  <si>
    <t>ตรวจสอบเบอร์โทรศัพท์ผู้สมัครจากใบสมัคร</t>
  </si>
  <si>
    <t>แจ้งผลการสอบสัมภาษณ์ยังผู้สมัครทางโทรศัพท์</t>
  </si>
  <si>
    <t>นัดวัน เวลา สถานที่ เริ่มงาน พร้อมทำสัญญา</t>
  </si>
  <si>
    <t>แจ้งเอกสารเพิ่มเติม เช่น สำเนาทะเบียนบ้าน</t>
  </si>
  <si>
    <t>บัตรประชาชน  วุฒิการศึกษา ใบรับรองแพทย์ </t>
  </si>
  <si>
    <t>และรูปถ่าย</t>
  </si>
  <si>
    <t>แจ้งเรื่องรายละเอียดการแต่งกาย</t>
  </si>
  <si>
    <t>เก็บรวบรวมเอกสารผู้สมัครไว้ในแฟ้มพนักงาน</t>
  </si>
  <si>
    <t>เริ่มงานประจำเดือน</t>
  </si>
  <si>
    <t>เดินไปยังตู้เก็บเอกสาร</t>
  </si>
  <si>
    <t>หยิบแฟ้มเอกสารสัญญาจ้าง, หนังสือไม่ขัด</t>
  </si>
  <si>
    <t>ผลประโยชน์กับบริษัท และหนังสือเค้าประกัน</t>
  </si>
  <si>
    <t>อ่านรายละเอียดในสัญญาจ้าง และหนังสือ</t>
  </si>
  <si>
    <t>ไม่ขัดผลประโยชน์</t>
  </si>
  <si>
    <t>พนักงงานใหม่ลงนามในสัญญาจ้าง</t>
  </si>
  <si>
    <t>พนักงานใหม่ลงนามในหนังสือไม่ขัดผล</t>
  </si>
  <si>
    <t>ประโยขน์</t>
  </si>
  <si>
    <t>รับเอกสารเพิ่มเติม พร้อมสัญญาจ้าง และ</t>
  </si>
  <si>
    <t>หนังสือไม่ขัดผลประโยชน์จากพนักงานใหม่</t>
  </si>
  <si>
    <t>ตรวจสอบความถูกต้องของเอกสารทั้งหมด</t>
  </si>
  <si>
    <t>ส่งมอบหนังสือค้ำประกันให้แก่พนักงานใหม่</t>
  </si>
  <si>
    <t>อธิบายรายละเอียดของหนังสือค้ำประกัน</t>
  </si>
  <si>
    <t>แจ้งเอกสารที่จะต้องใช้ประกอบหนังสือ</t>
  </si>
  <si>
    <t>ค้ำประกัน</t>
  </si>
  <si>
    <t>นัดวันส่งมอบหนังสือค้ำประกัน ภายใน</t>
  </si>
  <si>
    <t>2 สัปดาห์</t>
  </si>
  <si>
    <t>รวบรวมเอกสารใบสมัคร หนังสือสัญญาจ้าง</t>
  </si>
  <si>
    <t>และหนังสือไม่ขัดผลประโยชน์</t>
  </si>
  <si>
    <t>ใส่แฟ้มเสนอผู้บริหารลงนาม</t>
  </si>
  <si>
    <t>ส่ง cargo ไปยังผู้บริหาร ณ สาขากรุงเทพฯ</t>
  </si>
  <si>
    <t>รับเอกสารลงนามจาก cargo</t>
  </si>
  <si>
    <t>เก็บเอกสารใบสมัครพร้อมเอกสารประกอบ</t>
  </si>
  <si>
    <t>สัญญาจ้าง และหนังสือไม่ขัดผลประโยชน์</t>
  </si>
  <si>
    <t>เข้าแฟ้มประวัติ</t>
  </si>
  <si>
    <t>เก็บแฟ้มประวัติเข้าตู้เอกสาร</t>
  </si>
  <si>
    <t>งานการส่งมอบพนักงานใหม่</t>
  </si>
  <si>
    <t>แนะนำพนักงานใหม่ให้กับสาขาฝ่าย</t>
  </si>
  <si>
    <t>กล่าวต้อนรับพนักงงานใหม่ ในนามของ</t>
  </si>
  <si>
    <t>แผนกทรัพยากรมนุษย์</t>
  </si>
  <si>
    <t>นำพนักงานใหม่ไปยังฝ่ายต่างๆ</t>
  </si>
  <si>
    <t>แนะนำตัวพนักงานใหม่ แก่ผู้จัดการสาขา/ฝ่าย</t>
  </si>
  <si>
    <t>และพนักงานในฝ่ายนั้นๆ</t>
  </si>
  <si>
    <t>ส่งมอบพนักงานใหม่ให้กับสาขา/ฝ่าย</t>
  </si>
  <si>
    <t>ทำการเก็บลายนิ้วมือของพนักงานใหม่ เพื่อ</t>
  </si>
  <si>
    <t>ใช้ในการแสกนเข้า-ออกงาน</t>
  </si>
  <si>
    <t>นำพนักงานไปยังสาขา/ฝ่ายที่สังกัด</t>
  </si>
  <si>
    <t>ส่งมอบตัวพนักงานใหม่กับผู้จัดการสาขา/ฝ่าย</t>
  </si>
  <si>
    <t>พร้อมเริ่มปฏิบัติงาน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</si>
</sst>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/M/YYYY"/>
  </numFmts>
  <fonts count="52">
    <font>
      <sz val="11"/>
      <color rgb="FF000000"/>
      <name val="Tahoma"/>
      <family val="2"/>
      <charset val="22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1"/>
      <color rgb="FF000000"/>
      <name val="TH SarabunPSK"/>
      <family val="0"/>
      <charset val="1"/>
    </font>
    <font>
      <b val="true"/>
      <sz val="18"/>
      <name val="TH SarabunPSK"/>
      <family val="0"/>
      <charset val="1"/>
    </font>
    <font>
      <b val="true"/>
      <sz val="14"/>
      <name val="TH SarabunPSK"/>
      <family val="0"/>
      <charset val="1"/>
    </font>
    <font>
      <b val="true"/>
      <sz val="12"/>
      <name val="TH SarabunPSK"/>
      <family val="0"/>
      <charset val="1"/>
    </font>
    <font>
      <sz val="12"/>
      <name val="TH SarabunPSK"/>
      <family val="0"/>
      <charset val="1"/>
    </font>
    <font>
      <sz val="14"/>
      <color rgb="FFFFFFFF"/>
      <name val="TH SarabunPSK"/>
      <family val="0"/>
      <charset val="1"/>
    </font>
    <font>
      <sz val="12"/>
      <color rgb="FF000000"/>
      <name val="TH SarabunPSK"/>
      <family val="0"/>
      <charset val="1"/>
    </font>
    <font>
      <b val="true"/>
      <sz val="18"/>
      <name val="AngsanaUPC"/>
      <family val="1"/>
      <charset val="222"/>
    </font>
    <font>
      <b val="true"/>
      <sz val="14"/>
      <name val="AngsanaUPC"/>
      <family val="1"/>
      <charset val="222"/>
    </font>
    <font>
      <b val="true"/>
      <sz val="12"/>
      <name val="AngsanaUPC"/>
      <family val="1"/>
      <charset val="222"/>
    </font>
    <font>
      <sz val="12"/>
      <name val="Angsana New"/>
      <family val="1"/>
      <charset val="1"/>
    </font>
    <font>
      <sz val="12"/>
      <name val="AngsanaUPC"/>
      <family val="0"/>
      <charset val="1"/>
    </font>
    <font>
      <sz val="11"/>
      <color rgb="FF000000"/>
      <name val="Angsana New"/>
      <family val="1"/>
      <charset val="1"/>
    </font>
    <font>
      <sz val="14"/>
      <color rgb="FFFFFFFF"/>
      <name val="AngsanaUPC"/>
      <family val="0"/>
      <charset val="1"/>
    </font>
    <font>
      <sz val="12"/>
      <color rgb="FF000000"/>
      <name val="Angsana New"/>
      <family val="1"/>
      <charset val="1"/>
    </font>
    <font>
      <sz val="12"/>
      <color rgb="FF000000"/>
      <name val="Tahoma"/>
      <family val="2"/>
      <charset val="222"/>
    </font>
    <font>
      <sz val="14"/>
      <name val="Angsana New"/>
      <family val="1"/>
      <charset val="1"/>
    </font>
    <font>
      <b val="true"/>
      <sz val="14"/>
      <name val="Angsana New"/>
      <family val="1"/>
      <charset val="1"/>
    </font>
    <font>
      <sz val="14"/>
      <color rgb="FF000000"/>
      <name val="Angsana New"/>
      <family val="1"/>
      <charset val="1"/>
    </font>
    <font>
      <b val="true"/>
      <sz val="12"/>
      <color rgb="FF000000"/>
      <name val="Angsana New"/>
      <family val="1"/>
    </font>
    <font>
      <sz val="10"/>
      <name val="Tahoma"/>
      <family val="2"/>
      <charset val="222"/>
    </font>
    <font>
      <b val="true"/>
      <sz val="20"/>
      <name val="Angsana New"/>
      <family val="1"/>
      <charset val="1"/>
    </font>
    <font>
      <b val="true"/>
      <sz val="18"/>
      <name val="Angsana New"/>
      <family val="1"/>
      <charset val="1"/>
    </font>
    <font>
      <sz val="16"/>
      <name val="Angsana New"/>
      <family val="1"/>
      <charset val="1"/>
    </font>
    <font>
      <b val="true"/>
      <sz val="16"/>
      <name val="Angsana New"/>
      <family val="1"/>
      <charset val="1"/>
    </font>
    <font>
      <b val="true"/>
      <u val="single"/>
      <sz val="18"/>
      <name val="Angsana New"/>
      <family val="1"/>
      <charset val="1"/>
    </font>
    <font>
      <sz val="18"/>
      <name val="Angsana New"/>
      <family val="1"/>
      <charset val="1"/>
    </font>
    <font>
      <sz val="10"/>
      <name val="TH SarabunPSK"/>
      <family val="0"/>
      <charset val="1"/>
    </font>
    <font>
      <b val="true"/>
      <sz val="22"/>
      <name val="TH SarabunPSK"/>
      <family val="0"/>
      <charset val="1"/>
    </font>
    <font>
      <sz val="16"/>
      <name val="TH SarabunPSK"/>
      <family val="0"/>
      <charset val="1"/>
    </font>
    <font>
      <sz val="18"/>
      <name val="TH SarabunPSK"/>
      <family val="0"/>
      <charset val="1"/>
    </font>
    <font>
      <b val="true"/>
      <sz val="16"/>
      <name val="TH SarabunPSK"/>
      <family val="0"/>
      <charset val="1"/>
    </font>
    <font>
      <b val="true"/>
      <u val="single"/>
      <sz val="18"/>
      <name val="TH SarabunPSK"/>
      <family val="0"/>
      <charset val="1"/>
    </font>
    <font>
      <sz val="14"/>
      <name val="TH SarabunPSK"/>
      <family val="0"/>
      <charset val="1"/>
    </font>
    <font>
      <b val="true"/>
      <sz val="20"/>
      <color rgb="FF000000"/>
      <name val="Angsana New"/>
      <family val="1"/>
    </font>
    <font>
      <b val="true"/>
      <sz val="22"/>
      <name val="Angsana New"/>
      <family val="1"/>
      <charset val="1"/>
    </font>
    <font>
      <sz val="14"/>
      <name val="Tahoma"/>
      <family val="2"/>
      <charset val="222"/>
    </font>
    <font>
      <b val="true"/>
      <sz val="16"/>
      <color rgb="FF000000"/>
      <name val="Angsana New"/>
      <family val="1"/>
    </font>
    <font>
      <b val="true"/>
      <sz val="20"/>
      <name val="TH SarabunPSK"/>
      <family val="0"/>
      <charset val="1"/>
    </font>
    <font>
      <b val="true"/>
      <sz val="12"/>
      <color rgb="FF000000"/>
      <name val="TH SarabunPSK"/>
      <family val="0"/>
      <charset val="1"/>
    </font>
    <font>
      <sz val="11"/>
      <name val="Angsana New"/>
      <family val="1"/>
      <charset val="1"/>
    </font>
    <font>
      <b val="true"/>
      <u val="single"/>
      <sz val="14"/>
      <name val="Angsana New"/>
      <family val="1"/>
      <charset val="1"/>
    </font>
    <font>
      <sz val="16"/>
      <name val="Tahoma"/>
      <family val="2"/>
      <charset val="222"/>
    </font>
    <font>
      <b val="true"/>
      <u val="single"/>
      <sz val="16"/>
      <name val="Angsana New"/>
      <family val="1"/>
      <charset val="1"/>
    </font>
    <font>
      <sz val="16"/>
      <color rgb="FF000000"/>
      <name val="Angsana New"/>
      <family val="1"/>
      <charset val="1"/>
    </font>
    <font>
      <sz val="16"/>
      <color rgb="FF000000"/>
      <name val="Tahoma"/>
      <family val="2"/>
      <charset val="222"/>
    </font>
    <font>
      <u val="single"/>
      <sz val="16"/>
      <name val="Angsana New"/>
      <family val="1"/>
      <charset val="1"/>
    </font>
  </fonts>
  <fills count="11">
    <fill>
      <patternFill patternType="none"/>
    </fill>
    <fill>
      <patternFill patternType="gray125"/>
    </fill>
    <fill>
      <patternFill patternType="solid">
        <fgColor rgb="FFD7E4BD"/>
        <bgColor rgb="FFC3D69B"/>
      </patternFill>
    </fill>
    <fill>
      <patternFill patternType="solid">
        <fgColor rgb="FFC3D69B"/>
        <bgColor rgb="FFD7E4BD"/>
      </patternFill>
    </fill>
    <fill>
      <patternFill patternType="solid">
        <fgColor rgb="FFD99694"/>
        <bgColor rgb="FFFF99CC"/>
      </patternFill>
    </fill>
    <fill>
      <patternFill patternType="solid">
        <fgColor rgb="FFFCD5B5"/>
        <bgColor rgb="FFD7E4BD"/>
      </patternFill>
    </fill>
    <fill>
      <patternFill patternType="solid">
        <fgColor rgb="FFFFFFCC"/>
        <bgColor rgb="FFFFFFFF"/>
      </patternFill>
    </fill>
    <fill>
      <patternFill patternType="solid">
        <fgColor rgb="FF77933C"/>
        <bgColor rgb="FF808080"/>
      </patternFill>
    </fill>
    <fill>
      <patternFill patternType="solid">
        <fgColor rgb="FF99FF99"/>
        <bgColor rgb="FFCCFFCC"/>
      </patternFill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</fills>
  <borders count="50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thin"/>
      <right style="medium"/>
      <top style="hair"/>
      <bottom style="thin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 style="thin"/>
      <right style="thin"/>
      <top style="hair"/>
      <bottom/>
      <diagonal/>
    </border>
    <border diagonalUp="false" diagonalDown="false">
      <left style="thin"/>
      <right style="medium"/>
      <top style="hair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9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6" xfId="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9" fillId="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4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6" xfId="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14" fillId="0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2" borderId="24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2" borderId="25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1" fillId="0" borderId="23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2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1" fillId="0" borderId="25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2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2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2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2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2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25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2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5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4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2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28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3" borderId="23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2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3" borderId="23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7" fillId="0" borderId="29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0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0" borderId="2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3" borderId="23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7" fillId="0" borderId="29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0" xfId="2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7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28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0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1" fillId="0" borderId="2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2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0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8" fillId="0" borderId="2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2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2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4" borderId="2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4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4" borderId="3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4" borderId="3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4" borderId="3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4" borderId="3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4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4" borderId="3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5" borderId="3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5" borderId="3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5" borderId="3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5" borderId="3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5" borderId="3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5" borderId="3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5" borderId="3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5" borderId="3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5" borderId="4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4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4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4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3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3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3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4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4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4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5" borderId="3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5" borderId="3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5" borderId="3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5" borderId="39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5" borderId="3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5" borderId="4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3" borderId="16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21" fillId="0" borderId="1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1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3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3" borderId="1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2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2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1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18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1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3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24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25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4" fillId="0" borderId="23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4" fillId="0" borderId="25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5" fillId="0" borderId="2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5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6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4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7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5" fillId="6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6" fillId="2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45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3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8" fillId="0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8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4" fillId="0" borderId="3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2" borderId="24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2" borderId="2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23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7" fillId="2" borderId="2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8" fillId="0" borderId="1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1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0" fillId="7" borderId="2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3" borderId="2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0" borderId="3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8" borderId="23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9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1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1" fillId="9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1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1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9" borderId="23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1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1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0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8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2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3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3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3" fillId="0" borderId="4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8" fillId="0" borderId="2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8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23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4" fillId="0" borderId="23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3" borderId="23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29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4" fillId="0" borderId="0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3" borderId="23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29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2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4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4" fillId="0" borderId="28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4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7" fillId="0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8" fillId="0" borderId="2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0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4" fillId="0" borderId="2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4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4" fillId="0" borderId="2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8" fillId="0" borderId="2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2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3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3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3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3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3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5" borderId="3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5" borderId="3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5" borderId="3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5" borderId="3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5" borderId="3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5" borderId="3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5" borderId="3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5" borderId="3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5" borderId="4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4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0" borderId="4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4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3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0" borderId="3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3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4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0" borderId="4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4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5" borderId="4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3" borderId="16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38" fillId="0" borderId="1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8" fillId="0" borderId="1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8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1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0" borderId="2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8" fillId="0" borderId="23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8" fillId="0" borderId="3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8" fillId="0" borderId="46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8" fillId="0" borderId="1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8" fillId="0" borderId="17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8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2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0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23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9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22" fillId="0" borderId="29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2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5" borderId="4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5" borderId="4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5" borderId="4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1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29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17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2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2" fillId="0" borderId="29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3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4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10" borderId="3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10" borderId="3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10" borderId="3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10" borderId="3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10" borderId="3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5" borderId="1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3" borderId="47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5" fillId="0" borderId="3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4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5" fillId="0" borderId="2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5" fillId="0" borderId="23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3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46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2" fillId="3" borderId="23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2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3" borderId="23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29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1" fillId="0" borderId="0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0" xfId="2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2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28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6" fillId="0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1" fillId="0" borderId="2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4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0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1" fillId="0" borderId="2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5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3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4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5" borderId="4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5" borderId="4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5" borderId="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5" borderId="1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3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3" borderId="23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7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4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28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3" borderId="23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24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9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8" fillId="0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8" fillId="0" borderId="2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0" borderId="2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0" fillId="0" borderId="4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8" fillId="0" borderId="0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8" fillId="0" borderId="2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4" borderId="2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4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4" borderId="3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4" borderId="3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4" borderId="3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9" fillId="4" borderId="3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4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4" borderId="3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5" borderId="3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5" borderId="3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5" borderId="3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5" borderId="3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5" borderId="3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5" borderId="3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5" borderId="3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5" borderId="4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0" borderId="4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4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10" borderId="3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10" borderId="3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0" borderId="3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3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10" borderId="3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0" borderId="4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4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10" borderId="4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10" borderId="4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0" borderId="4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5" borderId="3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5" borderId="4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5" borderId="4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5" borderId="4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5" borderId="4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0" borderId="4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0" borderId="3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1" fillId="0" borderId="3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5" borderId="39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5" borderId="3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5" borderId="4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3" borderId="16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28" fillId="0" borderId="1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1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3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3" borderId="1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2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4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1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17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8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24" xfId="2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al 2" xfId="20" builtinId="54" customBuiltin="true"/>
    <cellStyle name="Normal 2 2" xfId="21" builtinId="54" customBuiltin="true"/>
  </cellStyles>
  <dxfs count="2">
    <dxf>
      <font>
        <sz val="11"/>
        <color rgb="FF000000"/>
        <name val="Tahoma"/>
        <family val="2"/>
        <charset val="222"/>
      </font>
      <fill>
        <patternFill>
          <bgColor rgb="FFFFFFFF"/>
        </patternFill>
      </fill>
    </dxf>
    <dxf>
      <font>
        <sz val="11"/>
        <color rgb="FF000000"/>
        <name val="Tahoma"/>
        <family val="2"/>
        <charset val="222"/>
      </font>
      <fill>
        <patternFill>
          <bgColor rgb="FFFFFFFF"/>
        </patternFill>
      </fill>
    </dxf>
  </dxf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77933C"/>
      <rgbColor rgb="FF800080"/>
      <rgbColor rgb="FF008080"/>
      <rgbColor rgb="FFC3D69B"/>
      <rgbColor rgb="FF808080"/>
      <rgbColor rgb="FF9999FF"/>
      <rgbColor rgb="FF7030A0"/>
      <rgbColor rgb="FFFFFFCC"/>
      <rgbColor rgb="FF99FF99"/>
      <rgbColor rgb="FF660066"/>
      <rgbColor rgb="FFD99694"/>
      <rgbColor rgb="FF0066CC"/>
      <rgbColor rgb="FFD7E4B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484200</xdr:colOff>
      <xdr:row>1</xdr:row>
      <xdr:rowOff>38520</xdr:rowOff>
    </xdr:from>
    <xdr:to>
      <xdr:col>14</xdr:col>
      <xdr:colOff>169560</xdr:colOff>
      <xdr:row>3</xdr:row>
      <xdr:rowOff>137160</xdr:rowOff>
    </xdr:to>
    <xdr:sp>
      <xdr:nvSpPr>
        <xdr:cNvPr id="0" name="CustomShape 1"/>
        <xdr:cNvSpPr/>
      </xdr:nvSpPr>
      <xdr:spPr>
        <a:xfrm>
          <a:off x="10652400" y="30492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Grop..............</a:t>
          </a:r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3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- 1</a:t>
          </a:r>
          <a:endParaRPr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769320</xdr:colOff>
      <xdr:row>8</xdr:row>
      <xdr:rowOff>106560</xdr:rowOff>
    </xdr:from>
    <xdr:to>
      <xdr:col>1</xdr:col>
      <xdr:colOff>273960</xdr:colOff>
      <xdr:row>10</xdr:row>
      <xdr:rowOff>89640</xdr:rowOff>
    </xdr:to>
    <xdr:sp>
      <xdr:nvSpPr>
        <xdr:cNvPr id="4" name="CustomShape 1"/>
        <xdr:cNvSpPr/>
      </xdr:nvSpPr>
      <xdr:spPr>
        <a:xfrm>
          <a:off x="769320" y="240588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A</a:t>
          </a:r>
          <a:endParaRPr/>
        </a:p>
      </xdr:txBody>
    </xdr:sp>
    <xdr:clientData/>
  </xdr:twoCellAnchor>
  <xdr:twoCellAnchor editAs="oneCell">
    <xdr:from>
      <xdr:col>1</xdr:col>
      <xdr:colOff>14760</xdr:colOff>
      <xdr:row>11</xdr:row>
      <xdr:rowOff>113040</xdr:rowOff>
    </xdr:from>
    <xdr:to>
      <xdr:col>1</xdr:col>
      <xdr:colOff>297000</xdr:colOff>
      <xdr:row>13</xdr:row>
      <xdr:rowOff>42480</xdr:rowOff>
    </xdr:to>
    <xdr:sp>
      <xdr:nvSpPr>
        <xdr:cNvPr id="5" name="CustomShape 1"/>
        <xdr:cNvSpPr/>
      </xdr:nvSpPr>
      <xdr:spPr>
        <a:xfrm>
          <a:off x="792360" y="307692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B</a:t>
          </a:r>
          <a:endParaRPr/>
        </a:p>
      </xdr:txBody>
    </xdr:sp>
    <xdr:clientData/>
  </xdr:twoCellAnchor>
  <xdr:twoCellAnchor editAs="oneCell">
    <xdr:from>
      <xdr:col>1</xdr:col>
      <xdr:colOff>14760</xdr:colOff>
      <xdr:row>14</xdr:row>
      <xdr:rowOff>103680</xdr:rowOff>
    </xdr:from>
    <xdr:to>
      <xdr:col>1</xdr:col>
      <xdr:colOff>297000</xdr:colOff>
      <xdr:row>16</xdr:row>
      <xdr:rowOff>86400</xdr:rowOff>
    </xdr:to>
    <xdr:sp>
      <xdr:nvSpPr>
        <xdr:cNvPr id="6" name="CustomShape 1"/>
        <xdr:cNvSpPr/>
      </xdr:nvSpPr>
      <xdr:spPr>
        <a:xfrm>
          <a:off x="792360" y="378576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C</a:t>
          </a:r>
          <a:endParaRPr/>
        </a:p>
      </xdr:txBody>
    </xdr:sp>
    <xdr:clientData/>
  </xdr:twoCellAnchor>
  <xdr:twoCellAnchor editAs="oneCell">
    <xdr:from>
      <xdr:col>1</xdr:col>
      <xdr:colOff>15120</xdr:colOff>
      <xdr:row>17</xdr:row>
      <xdr:rowOff>84600</xdr:rowOff>
    </xdr:from>
    <xdr:to>
      <xdr:col>1</xdr:col>
      <xdr:colOff>297360</xdr:colOff>
      <xdr:row>19</xdr:row>
      <xdr:rowOff>67320</xdr:rowOff>
    </xdr:to>
    <xdr:sp>
      <xdr:nvSpPr>
        <xdr:cNvPr id="7" name="CustomShape 1"/>
        <xdr:cNvSpPr/>
      </xdr:nvSpPr>
      <xdr:spPr>
        <a:xfrm>
          <a:off x="792720" y="443160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D</a:t>
          </a:r>
          <a:endParaRPr/>
        </a:p>
      </xdr:txBody>
    </xdr:sp>
    <xdr:clientData/>
  </xdr:twoCellAnchor>
  <xdr:twoCellAnchor editAs="oneCell">
    <xdr:from>
      <xdr:col>12</xdr:col>
      <xdr:colOff>484200</xdr:colOff>
      <xdr:row>0</xdr:row>
      <xdr:rowOff>38520</xdr:rowOff>
    </xdr:from>
    <xdr:to>
      <xdr:col>14</xdr:col>
      <xdr:colOff>169560</xdr:colOff>
      <xdr:row>1</xdr:row>
      <xdr:rowOff>270720</xdr:rowOff>
    </xdr:to>
    <xdr:sp>
      <xdr:nvSpPr>
        <xdr:cNvPr id="8" name="CustomShape 1"/>
        <xdr:cNvSpPr/>
      </xdr:nvSpPr>
      <xdr:spPr>
        <a:xfrm>
          <a:off x="10063080" y="3852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Grop..............</a:t>
          </a:r>
          <a:endParaRPr/>
        </a:p>
      </xdr:txBody>
    </xdr:sp>
    <xdr:clientData/>
  </xdr:twoCellAnchor>
  <xdr:twoCellAnchor editAs="oneCell">
    <xdr:from>
      <xdr:col>8</xdr:col>
      <xdr:colOff>11520</xdr:colOff>
      <xdr:row>8</xdr:row>
      <xdr:rowOff>121680</xdr:rowOff>
    </xdr:from>
    <xdr:to>
      <xdr:col>8</xdr:col>
      <xdr:colOff>293760</xdr:colOff>
      <xdr:row>10</xdr:row>
      <xdr:rowOff>104760</xdr:rowOff>
    </xdr:to>
    <xdr:sp>
      <xdr:nvSpPr>
        <xdr:cNvPr id="9" name="CustomShape 1"/>
        <xdr:cNvSpPr/>
      </xdr:nvSpPr>
      <xdr:spPr>
        <a:xfrm>
          <a:off x="6390000" y="242100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E</a:t>
          </a:r>
          <a:endParaRPr/>
        </a:p>
      </xdr:txBody>
    </xdr:sp>
    <xdr:clientData/>
  </xdr:twoCellAnchor>
  <xdr:twoCellAnchor editAs="oneCell">
    <xdr:from>
      <xdr:col>8</xdr:col>
      <xdr:colOff>23040</xdr:colOff>
      <xdr:row>11</xdr:row>
      <xdr:rowOff>119160</xdr:rowOff>
    </xdr:from>
    <xdr:to>
      <xdr:col>8</xdr:col>
      <xdr:colOff>305280</xdr:colOff>
      <xdr:row>13</xdr:row>
      <xdr:rowOff>48600</xdr:rowOff>
    </xdr:to>
    <xdr:sp>
      <xdr:nvSpPr>
        <xdr:cNvPr id="10" name="CustomShape 1"/>
        <xdr:cNvSpPr/>
      </xdr:nvSpPr>
      <xdr:spPr>
        <a:xfrm>
          <a:off x="6401520" y="308304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F</a:t>
          </a:r>
          <a:endParaRPr/>
        </a:p>
      </xdr:txBody>
    </xdr:sp>
    <xdr:clientData/>
  </xdr:twoCellAnchor>
  <xdr:twoCellAnchor editAs="oneCell">
    <xdr:from>
      <xdr:col>8</xdr:col>
      <xdr:colOff>18360</xdr:colOff>
      <xdr:row>14</xdr:row>
      <xdr:rowOff>118080</xdr:rowOff>
    </xdr:from>
    <xdr:to>
      <xdr:col>8</xdr:col>
      <xdr:colOff>300600</xdr:colOff>
      <xdr:row>16</xdr:row>
      <xdr:rowOff>100800</xdr:rowOff>
    </xdr:to>
    <xdr:sp>
      <xdr:nvSpPr>
        <xdr:cNvPr id="11" name="CustomShape 1"/>
        <xdr:cNvSpPr/>
      </xdr:nvSpPr>
      <xdr:spPr>
        <a:xfrm>
          <a:off x="6396840" y="380016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G</a:t>
          </a:r>
          <a:endParaRPr/>
        </a:p>
      </xdr:txBody>
    </xdr:sp>
    <xdr:clientData/>
  </xdr:twoCellAnchor>
  <xdr:twoCellAnchor editAs="oneCell">
    <xdr:from>
      <xdr:col>8</xdr:col>
      <xdr:colOff>22680</xdr:colOff>
      <xdr:row>17</xdr:row>
      <xdr:rowOff>92520</xdr:rowOff>
    </xdr:from>
    <xdr:to>
      <xdr:col>8</xdr:col>
      <xdr:colOff>304920</xdr:colOff>
      <xdr:row>19</xdr:row>
      <xdr:rowOff>75240</xdr:rowOff>
    </xdr:to>
    <xdr:sp>
      <xdr:nvSpPr>
        <xdr:cNvPr id="12" name="CustomShape 1"/>
        <xdr:cNvSpPr/>
      </xdr:nvSpPr>
      <xdr:spPr>
        <a:xfrm>
          <a:off x="6401160" y="443952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H</a:t>
          </a:r>
          <a:endParaRPr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522360</xdr:colOff>
      <xdr:row>0</xdr:row>
      <xdr:rowOff>38520</xdr:rowOff>
    </xdr:from>
    <xdr:to>
      <xdr:col>19</xdr:col>
      <xdr:colOff>207720</xdr:colOff>
      <xdr:row>1</xdr:row>
      <xdr:rowOff>213480</xdr:rowOff>
    </xdr:to>
    <xdr:sp>
      <xdr:nvSpPr>
        <xdr:cNvPr id="13" name="CustomShape 1"/>
        <xdr:cNvSpPr/>
      </xdr:nvSpPr>
      <xdr:spPr>
        <a:xfrm>
          <a:off x="10392120" y="3852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27000</xdr:colOff>
      <xdr:row>4</xdr:row>
      <xdr:rowOff>228960</xdr:rowOff>
    </xdr:from>
    <xdr:to>
      <xdr:col>1</xdr:col>
      <xdr:colOff>309240</xdr:colOff>
      <xdr:row>7</xdr:row>
      <xdr:rowOff>61920</xdr:rowOff>
    </xdr:to>
    <xdr:sp>
      <xdr:nvSpPr>
        <xdr:cNvPr id="14" name="CustomShape 1"/>
        <xdr:cNvSpPr/>
      </xdr:nvSpPr>
      <xdr:spPr>
        <a:xfrm>
          <a:off x="127080" y="144792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A</a:t>
          </a:r>
          <a:endParaRPr/>
        </a:p>
      </xdr:txBody>
    </xdr:sp>
    <xdr:clientData/>
  </xdr:twoCellAnchor>
  <xdr:twoCellAnchor editAs="oneCell">
    <xdr:from>
      <xdr:col>4</xdr:col>
      <xdr:colOff>74520</xdr:colOff>
      <xdr:row>4</xdr:row>
      <xdr:rowOff>307800</xdr:rowOff>
    </xdr:from>
    <xdr:to>
      <xdr:col>5</xdr:col>
      <xdr:colOff>351360</xdr:colOff>
      <xdr:row>8</xdr:row>
      <xdr:rowOff>93960</xdr:rowOff>
    </xdr:to>
    <xdr:sp>
      <xdr:nvSpPr>
        <xdr:cNvPr id="15" name="CustomShape 1"/>
        <xdr:cNvSpPr/>
      </xdr:nvSpPr>
      <xdr:spPr>
        <a:xfrm>
          <a:off x="2320200" y="15267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A-1</a:t>
          </a:r>
          <a:endParaRPr/>
        </a:p>
      </xdr:txBody>
    </xdr:sp>
    <xdr:clientData/>
  </xdr:twoCellAnchor>
  <xdr:twoCellAnchor editAs="oneCell">
    <xdr:from>
      <xdr:col>8</xdr:col>
      <xdr:colOff>65160</xdr:colOff>
      <xdr:row>4</xdr:row>
      <xdr:rowOff>286200</xdr:rowOff>
    </xdr:from>
    <xdr:to>
      <xdr:col>9</xdr:col>
      <xdr:colOff>353520</xdr:colOff>
      <xdr:row>8</xdr:row>
      <xdr:rowOff>72360</xdr:rowOff>
    </xdr:to>
    <xdr:sp>
      <xdr:nvSpPr>
        <xdr:cNvPr id="16" name="CustomShape 1"/>
        <xdr:cNvSpPr/>
      </xdr:nvSpPr>
      <xdr:spPr>
        <a:xfrm>
          <a:off x="4833720" y="15051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A-2</a:t>
          </a:r>
          <a:endParaRPr/>
        </a:p>
      </xdr:txBody>
    </xdr:sp>
    <xdr:clientData/>
  </xdr:twoCellAnchor>
  <xdr:twoCellAnchor editAs="oneCell">
    <xdr:from>
      <xdr:col>12</xdr:col>
      <xdr:colOff>46080</xdr:colOff>
      <xdr:row>4</xdr:row>
      <xdr:rowOff>286200</xdr:rowOff>
    </xdr:from>
    <xdr:to>
      <xdr:col>13</xdr:col>
      <xdr:colOff>356760</xdr:colOff>
      <xdr:row>8</xdr:row>
      <xdr:rowOff>72360</xdr:rowOff>
    </xdr:to>
    <xdr:sp>
      <xdr:nvSpPr>
        <xdr:cNvPr id="17" name="CustomShape 1"/>
        <xdr:cNvSpPr/>
      </xdr:nvSpPr>
      <xdr:spPr>
        <a:xfrm>
          <a:off x="7326000" y="15051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A-3</a:t>
          </a:r>
          <a:endParaRPr/>
        </a:p>
      </xdr:txBody>
    </xdr:sp>
    <xdr:clientData/>
  </xdr:twoCellAnchor>
  <xdr:twoCellAnchor editAs="oneCell">
    <xdr:from>
      <xdr:col>16</xdr:col>
      <xdr:colOff>55440</xdr:colOff>
      <xdr:row>4</xdr:row>
      <xdr:rowOff>286200</xdr:rowOff>
    </xdr:from>
    <xdr:to>
      <xdr:col>17</xdr:col>
      <xdr:colOff>354600</xdr:colOff>
      <xdr:row>8</xdr:row>
      <xdr:rowOff>72360</xdr:rowOff>
    </xdr:to>
    <xdr:sp>
      <xdr:nvSpPr>
        <xdr:cNvPr id="18" name="CustomShape 1"/>
        <xdr:cNvSpPr/>
      </xdr:nvSpPr>
      <xdr:spPr>
        <a:xfrm>
          <a:off x="9824760" y="15051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A-4</a:t>
          </a:r>
          <a:endParaRPr/>
        </a:p>
      </xdr:txBody>
    </xdr:sp>
    <xdr:clientData/>
  </xdr:twoCellAnchor>
  <xdr:twoCellAnchor editAs="oneCell">
    <xdr:from>
      <xdr:col>16</xdr:col>
      <xdr:colOff>55440</xdr:colOff>
      <xdr:row>8</xdr:row>
      <xdr:rowOff>10080</xdr:rowOff>
    </xdr:from>
    <xdr:to>
      <xdr:col>17</xdr:col>
      <xdr:colOff>354600</xdr:colOff>
      <xdr:row>11</xdr:row>
      <xdr:rowOff>74880</xdr:rowOff>
    </xdr:to>
    <xdr:sp>
      <xdr:nvSpPr>
        <xdr:cNvPr id="19" name="CustomShape 1"/>
        <xdr:cNvSpPr/>
      </xdr:nvSpPr>
      <xdr:spPr>
        <a:xfrm>
          <a:off x="9824760" y="22557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A-8</a:t>
          </a:r>
          <a:endParaRPr/>
        </a:p>
      </xdr:txBody>
    </xdr:sp>
    <xdr:clientData/>
  </xdr:twoCellAnchor>
  <xdr:twoCellAnchor editAs="oneCell">
    <xdr:from>
      <xdr:col>12</xdr:col>
      <xdr:colOff>46080</xdr:colOff>
      <xdr:row>8</xdr:row>
      <xdr:rowOff>10080</xdr:rowOff>
    </xdr:from>
    <xdr:to>
      <xdr:col>13</xdr:col>
      <xdr:colOff>356760</xdr:colOff>
      <xdr:row>11</xdr:row>
      <xdr:rowOff>74880</xdr:rowOff>
    </xdr:to>
    <xdr:sp>
      <xdr:nvSpPr>
        <xdr:cNvPr id="20" name="CustomShape 1"/>
        <xdr:cNvSpPr/>
      </xdr:nvSpPr>
      <xdr:spPr>
        <a:xfrm>
          <a:off x="7326000" y="22557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A-7</a:t>
          </a:r>
          <a:endParaRPr/>
        </a:p>
      </xdr:txBody>
    </xdr:sp>
    <xdr:clientData/>
  </xdr:twoCellAnchor>
  <xdr:twoCellAnchor editAs="oneCell">
    <xdr:from>
      <xdr:col>8</xdr:col>
      <xdr:colOff>65160</xdr:colOff>
      <xdr:row>8</xdr:row>
      <xdr:rowOff>10080</xdr:rowOff>
    </xdr:from>
    <xdr:to>
      <xdr:col>9</xdr:col>
      <xdr:colOff>353520</xdr:colOff>
      <xdr:row>11</xdr:row>
      <xdr:rowOff>74880</xdr:rowOff>
    </xdr:to>
    <xdr:sp>
      <xdr:nvSpPr>
        <xdr:cNvPr id="21" name="CustomShape 1"/>
        <xdr:cNvSpPr/>
      </xdr:nvSpPr>
      <xdr:spPr>
        <a:xfrm>
          <a:off x="4833720" y="22557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A-6</a:t>
          </a:r>
          <a:endParaRPr/>
        </a:p>
      </xdr:txBody>
    </xdr:sp>
    <xdr:clientData/>
  </xdr:twoCellAnchor>
  <xdr:twoCellAnchor editAs="oneCell">
    <xdr:from>
      <xdr:col>4</xdr:col>
      <xdr:colOff>74520</xdr:colOff>
      <xdr:row>8</xdr:row>
      <xdr:rowOff>10080</xdr:rowOff>
    </xdr:from>
    <xdr:to>
      <xdr:col>5</xdr:col>
      <xdr:colOff>351360</xdr:colOff>
      <xdr:row>11</xdr:row>
      <xdr:rowOff>74880</xdr:rowOff>
    </xdr:to>
    <xdr:sp>
      <xdr:nvSpPr>
        <xdr:cNvPr id="22" name="CustomShape 1"/>
        <xdr:cNvSpPr/>
      </xdr:nvSpPr>
      <xdr:spPr>
        <a:xfrm>
          <a:off x="2320200" y="22557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A-5</a:t>
          </a:r>
          <a:endParaRPr/>
        </a:p>
      </xdr:txBody>
    </xdr:sp>
    <xdr:clientData/>
  </xdr:twoCellAnchor>
  <xdr:twoCellAnchor editAs="oneCell">
    <xdr:from>
      <xdr:col>4</xdr:col>
      <xdr:colOff>74520</xdr:colOff>
      <xdr:row>11</xdr:row>
      <xdr:rowOff>10080</xdr:rowOff>
    </xdr:from>
    <xdr:to>
      <xdr:col>5</xdr:col>
      <xdr:colOff>351360</xdr:colOff>
      <xdr:row>14</xdr:row>
      <xdr:rowOff>74880</xdr:rowOff>
    </xdr:to>
    <xdr:sp>
      <xdr:nvSpPr>
        <xdr:cNvPr id="23" name="CustomShape 1"/>
        <xdr:cNvSpPr/>
      </xdr:nvSpPr>
      <xdr:spPr>
        <a:xfrm>
          <a:off x="2320200" y="30038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A-9</a:t>
          </a:r>
          <a:endParaRPr/>
        </a:p>
      </xdr:txBody>
    </xdr:sp>
    <xdr:clientData/>
  </xdr:twoCellAnchor>
  <xdr:twoCellAnchor editAs="oneCell">
    <xdr:from>
      <xdr:col>8</xdr:col>
      <xdr:colOff>46080</xdr:colOff>
      <xdr:row>11</xdr:row>
      <xdr:rowOff>10080</xdr:rowOff>
    </xdr:from>
    <xdr:to>
      <xdr:col>9</xdr:col>
      <xdr:colOff>401040</xdr:colOff>
      <xdr:row>14</xdr:row>
      <xdr:rowOff>74880</xdr:rowOff>
    </xdr:to>
    <xdr:sp>
      <xdr:nvSpPr>
        <xdr:cNvPr id="24" name="CustomShape 1"/>
        <xdr:cNvSpPr/>
      </xdr:nvSpPr>
      <xdr:spPr>
        <a:xfrm>
          <a:off x="4814640" y="300384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A-10</a:t>
          </a:r>
          <a:endParaRPr/>
        </a:p>
      </xdr:txBody>
    </xdr:sp>
    <xdr:clientData/>
  </xdr:twoCellAnchor>
  <xdr:twoCellAnchor editAs="oneCell">
    <xdr:from>
      <xdr:col>12</xdr:col>
      <xdr:colOff>36360</xdr:colOff>
      <xdr:row>11</xdr:row>
      <xdr:rowOff>38520</xdr:rowOff>
    </xdr:from>
    <xdr:to>
      <xdr:col>13</xdr:col>
      <xdr:colOff>442440</xdr:colOff>
      <xdr:row>14</xdr:row>
      <xdr:rowOff>103320</xdr:rowOff>
    </xdr:to>
    <xdr:sp>
      <xdr:nvSpPr>
        <xdr:cNvPr id="25" name="CustomShape 1"/>
        <xdr:cNvSpPr/>
      </xdr:nvSpPr>
      <xdr:spPr>
        <a:xfrm>
          <a:off x="7316280" y="3032280"/>
          <a:ext cx="4950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A-11</a:t>
          </a:r>
          <a:endParaRPr/>
        </a:p>
      </xdr:txBody>
    </xdr:sp>
    <xdr:clientData/>
  </xdr:twoCellAnchor>
  <xdr:twoCellAnchor editAs="oneCell">
    <xdr:from>
      <xdr:col>16</xdr:col>
      <xdr:colOff>36360</xdr:colOff>
      <xdr:row>11</xdr:row>
      <xdr:rowOff>10080</xdr:rowOff>
    </xdr:from>
    <xdr:to>
      <xdr:col>17</xdr:col>
      <xdr:colOff>402120</xdr:colOff>
      <xdr:row>14</xdr:row>
      <xdr:rowOff>74880</xdr:rowOff>
    </xdr:to>
    <xdr:sp>
      <xdr:nvSpPr>
        <xdr:cNvPr id="26" name="CustomShape 1"/>
        <xdr:cNvSpPr/>
      </xdr:nvSpPr>
      <xdr:spPr>
        <a:xfrm>
          <a:off x="9805680" y="300384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A-12</a:t>
          </a:r>
          <a:endParaRPr/>
        </a:p>
      </xdr:txBody>
    </xdr:sp>
    <xdr:clientData/>
  </xdr:twoCellAnchor>
  <xdr:twoCellAnchor editAs="oneCell">
    <xdr:from>
      <xdr:col>0</xdr:col>
      <xdr:colOff>93600</xdr:colOff>
      <xdr:row>14</xdr:row>
      <xdr:rowOff>48240</xdr:rowOff>
    </xdr:from>
    <xdr:to>
      <xdr:col>1</xdr:col>
      <xdr:colOff>275760</xdr:colOff>
      <xdr:row>16</xdr:row>
      <xdr:rowOff>74160</xdr:rowOff>
    </xdr:to>
    <xdr:sp>
      <xdr:nvSpPr>
        <xdr:cNvPr id="27" name="CustomShape 1"/>
        <xdr:cNvSpPr/>
      </xdr:nvSpPr>
      <xdr:spPr>
        <a:xfrm>
          <a:off x="93600" y="379008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B</a:t>
          </a:r>
          <a:endParaRPr/>
        </a:p>
      </xdr:txBody>
    </xdr:sp>
    <xdr:clientData/>
  </xdr:twoCellAnchor>
  <xdr:twoCellAnchor editAs="oneCell">
    <xdr:from>
      <xdr:col>4</xdr:col>
      <xdr:colOff>55440</xdr:colOff>
      <xdr:row>14</xdr:row>
      <xdr:rowOff>124200</xdr:rowOff>
    </xdr:from>
    <xdr:to>
      <xdr:col>5</xdr:col>
      <xdr:colOff>332280</xdr:colOff>
      <xdr:row>17</xdr:row>
      <xdr:rowOff>103320</xdr:rowOff>
    </xdr:to>
    <xdr:sp>
      <xdr:nvSpPr>
        <xdr:cNvPr id="28" name="CustomShape 1"/>
        <xdr:cNvSpPr/>
      </xdr:nvSpPr>
      <xdr:spPr>
        <a:xfrm>
          <a:off x="2301120" y="38660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B-1</a:t>
          </a:r>
          <a:endParaRPr/>
        </a:p>
      </xdr:txBody>
    </xdr:sp>
    <xdr:clientData/>
  </xdr:twoCellAnchor>
  <xdr:twoCellAnchor editAs="oneCell">
    <xdr:from>
      <xdr:col>8</xdr:col>
      <xdr:colOff>46080</xdr:colOff>
      <xdr:row>14</xdr:row>
      <xdr:rowOff>105480</xdr:rowOff>
    </xdr:from>
    <xdr:to>
      <xdr:col>9</xdr:col>
      <xdr:colOff>334440</xdr:colOff>
      <xdr:row>17</xdr:row>
      <xdr:rowOff>84600</xdr:rowOff>
    </xdr:to>
    <xdr:sp>
      <xdr:nvSpPr>
        <xdr:cNvPr id="29" name="CustomShape 1"/>
        <xdr:cNvSpPr/>
      </xdr:nvSpPr>
      <xdr:spPr>
        <a:xfrm>
          <a:off x="4814640" y="38473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B-2</a:t>
          </a:r>
          <a:endParaRPr/>
        </a:p>
      </xdr:txBody>
    </xdr:sp>
    <xdr:clientData/>
  </xdr:twoCellAnchor>
  <xdr:twoCellAnchor editAs="oneCell">
    <xdr:from>
      <xdr:col>12</xdr:col>
      <xdr:colOff>27000</xdr:colOff>
      <xdr:row>14</xdr:row>
      <xdr:rowOff>105480</xdr:rowOff>
    </xdr:from>
    <xdr:to>
      <xdr:col>13</xdr:col>
      <xdr:colOff>337680</xdr:colOff>
      <xdr:row>17</xdr:row>
      <xdr:rowOff>84600</xdr:rowOff>
    </xdr:to>
    <xdr:sp>
      <xdr:nvSpPr>
        <xdr:cNvPr id="30" name="CustomShape 1"/>
        <xdr:cNvSpPr/>
      </xdr:nvSpPr>
      <xdr:spPr>
        <a:xfrm>
          <a:off x="7306920" y="38473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B-3</a:t>
          </a:r>
          <a:endParaRPr/>
        </a:p>
      </xdr:txBody>
    </xdr:sp>
    <xdr:clientData/>
  </xdr:twoCellAnchor>
  <xdr:twoCellAnchor editAs="oneCell">
    <xdr:from>
      <xdr:col>16</xdr:col>
      <xdr:colOff>36360</xdr:colOff>
      <xdr:row>14</xdr:row>
      <xdr:rowOff>105480</xdr:rowOff>
    </xdr:from>
    <xdr:to>
      <xdr:col>17</xdr:col>
      <xdr:colOff>335520</xdr:colOff>
      <xdr:row>17</xdr:row>
      <xdr:rowOff>84600</xdr:rowOff>
    </xdr:to>
    <xdr:sp>
      <xdr:nvSpPr>
        <xdr:cNvPr id="31" name="CustomShape 1"/>
        <xdr:cNvSpPr/>
      </xdr:nvSpPr>
      <xdr:spPr>
        <a:xfrm>
          <a:off x="9805680" y="38473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B-4</a:t>
          </a:r>
          <a:endParaRPr/>
        </a:p>
      </xdr:txBody>
    </xdr:sp>
    <xdr:clientData/>
  </xdr:twoCellAnchor>
  <xdr:twoCellAnchor editAs="oneCell">
    <xdr:from>
      <xdr:col>16</xdr:col>
      <xdr:colOff>36360</xdr:colOff>
      <xdr:row>17</xdr:row>
      <xdr:rowOff>19440</xdr:rowOff>
    </xdr:from>
    <xdr:to>
      <xdr:col>17</xdr:col>
      <xdr:colOff>335520</xdr:colOff>
      <xdr:row>20</xdr:row>
      <xdr:rowOff>84240</xdr:rowOff>
    </xdr:to>
    <xdr:sp>
      <xdr:nvSpPr>
        <xdr:cNvPr id="32" name="CustomShape 1"/>
        <xdr:cNvSpPr/>
      </xdr:nvSpPr>
      <xdr:spPr>
        <a:xfrm>
          <a:off x="9805680" y="45950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B-8</a:t>
          </a:r>
          <a:endParaRPr/>
        </a:p>
      </xdr:txBody>
    </xdr:sp>
    <xdr:clientData/>
  </xdr:twoCellAnchor>
  <xdr:twoCellAnchor editAs="oneCell">
    <xdr:from>
      <xdr:col>12</xdr:col>
      <xdr:colOff>27000</xdr:colOff>
      <xdr:row>17</xdr:row>
      <xdr:rowOff>19440</xdr:rowOff>
    </xdr:from>
    <xdr:to>
      <xdr:col>13</xdr:col>
      <xdr:colOff>337680</xdr:colOff>
      <xdr:row>20</xdr:row>
      <xdr:rowOff>84240</xdr:rowOff>
    </xdr:to>
    <xdr:sp>
      <xdr:nvSpPr>
        <xdr:cNvPr id="33" name="CustomShape 1"/>
        <xdr:cNvSpPr/>
      </xdr:nvSpPr>
      <xdr:spPr>
        <a:xfrm>
          <a:off x="7306920" y="45950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B-7</a:t>
          </a:r>
          <a:endParaRPr/>
        </a:p>
      </xdr:txBody>
    </xdr:sp>
    <xdr:clientData/>
  </xdr:twoCellAnchor>
  <xdr:twoCellAnchor editAs="oneCell">
    <xdr:from>
      <xdr:col>8</xdr:col>
      <xdr:colOff>46080</xdr:colOff>
      <xdr:row>17</xdr:row>
      <xdr:rowOff>19440</xdr:rowOff>
    </xdr:from>
    <xdr:to>
      <xdr:col>9</xdr:col>
      <xdr:colOff>334440</xdr:colOff>
      <xdr:row>20</xdr:row>
      <xdr:rowOff>84240</xdr:rowOff>
    </xdr:to>
    <xdr:sp>
      <xdr:nvSpPr>
        <xdr:cNvPr id="34" name="CustomShape 1"/>
        <xdr:cNvSpPr/>
      </xdr:nvSpPr>
      <xdr:spPr>
        <a:xfrm>
          <a:off x="4814640" y="45950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B-6</a:t>
          </a:r>
          <a:endParaRPr/>
        </a:p>
      </xdr:txBody>
    </xdr:sp>
    <xdr:clientData/>
  </xdr:twoCellAnchor>
  <xdr:twoCellAnchor editAs="oneCell">
    <xdr:from>
      <xdr:col>4</xdr:col>
      <xdr:colOff>55440</xdr:colOff>
      <xdr:row>17</xdr:row>
      <xdr:rowOff>19440</xdr:rowOff>
    </xdr:from>
    <xdr:to>
      <xdr:col>5</xdr:col>
      <xdr:colOff>332280</xdr:colOff>
      <xdr:row>20</xdr:row>
      <xdr:rowOff>84240</xdr:rowOff>
    </xdr:to>
    <xdr:sp>
      <xdr:nvSpPr>
        <xdr:cNvPr id="35" name="CustomShape 1"/>
        <xdr:cNvSpPr/>
      </xdr:nvSpPr>
      <xdr:spPr>
        <a:xfrm>
          <a:off x="2301120" y="45950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B-5</a:t>
          </a:r>
          <a:endParaRPr/>
        </a:p>
      </xdr:txBody>
    </xdr:sp>
    <xdr:clientData/>
  </xdr:twoCellAnchor>
  <xdr:twoCellAnchor editAs="oneCell">
    <xdr:from>
      <xdr:col>4</xdr:col>
      <xdr:colOff>55440</xdr:colOff>
      <xdr:row>20</xdr:row>
      <xdr:rowOff>19440</xdr:rowOff>
    </xdr:from>
    <xdr:to>
      <xdr:col>5</xdr:col>
      <xdr:colOff>332280</xdr:colOff>
      <xdr:row>23</xdr:row>
      <xdr:rowOff>93960</xdr:rowOff>
    </xdr:to>
    <xdr:sp>
      <xdr:nvSpPr>
        <xdr:cNvPr id="36" name="CustomShape 1"/>
        <xdr:cNvSpPr/>
      </xdr:nvSpPr>
      <xdr:spPr>
        <a:xfrm>
          <a:off x="2301120" y="53431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B-9</a:t>
          </a:r>
          <a:endParaRPr/>
        </a:p>
      </xdr:txBody>
    </xdr:sp>
    <xdr:clientData/>
  </xdr:twoCellAnchor>
  <xdr:twoCellAnchor editAs="oneCell">
    <xdr:from>
      <xdr:col>8</xdr:col>
      <xdr:colOff>27000</xdr:colOff>
      <xdr:row>20</xdr:row>
      <xdr:rowOff>19440</xdr:rowOff>
    </xdr:from>
    <xdr:to>
      <xdr:col>9</xdr:col>
      <xdr:colOff>381960</xdr:colOff>
      <xdr:row>23</xdr:row>
      <xdr:rowOff>93960</xdr:rowOff>
    </xdr:to>
    <xdr:sp>
      <xdr:nvSpPr>
        <xdr:cNvPr id="37" name="CustomShape 1"/>
        <xdr:cNvSpPr/>
      </xdr:nvSpPr>
      <xdr:spPr>
        <a:xfrm>
          <a:off x="4795560" y="534312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B-10</a:t>
          </a:r>
          <a:endParaRPr/>
        </a:p>
      </xdr:txBody>
    </xdr:sp>
    <xdr:clientData/>
  </xdr:twoCellAnchor>
  <xdr:twoCellAnchor editAs="oneCell">
    <xdr:from>
      <xdr:col>11</xdr:col>
      <xdr:colOff>693720</xdr:colOff>
      <xdr:row>20</xdr:row>
      <xdr:rowOff>19440</xdr:rowOff>
    </xdr:from>
    <xdr:to>
      <xdr:col>13</xdr:col>
      <xdr:colOff>299880</xdr:colOff>
      <xdr:row>23</xdr:row>
      <xdr:rowOff>93960</xdr:rowOff>
    </xdr:to>
    <xdr:sp>
      <xdr:nvSpPr>
        <xdr:cNvPr id="38" name="CustomShape 1"/>
        <xdr:cNvSpPr/>
      </xdr:nvSpPr>
      <xdr:spPr>
        <a:xfrm>
          <a:off x="7173720" y="5343120"/>
          <a:ext cx="4950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B-11</a:t>
          </a:r>
          <a:endParaRPr/>
        </a:p>
      </xdr:txBody>
    </xdr:sp>
    <xdr:clientData/>
  </xdr:twoCellAnchor>
  <xdr:twoCellAnchor editAs="oneCell">
    <xdr:from>
      <xdr:col>16</xdr:col>
      <xdr:colOff>27000</xdr:colOff>
      <xdr:row>20</xdr:row>
      <xdr:rowOff>19440</xdr:rowOff>
    </xdr:from>
    <xdr:to>
      <xdr:col>17</xdr:col>
      <xdr:colOff>392760</xdr:colOff>
      <xdr:row>23</xdr:row>
      <xdr:rowOff>93960</xdr:rowOff>
    </xdr:to>
    <xdr:sp>
      <xdr:nvSpPr>
        <xdr:cNvPr id="39" name="CustomShape 1"/>
        <xdr:cNvSpPr/>
      </xdr:nvSpPr>
      <xdr:spPr>
        <a:xfrm>
          <a:off x="9796320" y="534312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B-12</a:t>
          </a:r>
          <a:endParaRPr/>
        </a:p>
      </xdr:txBody>
    </xdr:sp>
    <xdr:clientData/>
  </xdr:twoCellAnchor>
  <xdr:twoCellAnchor editAs="oneCell">
    <xdr:from>
      <xdr:col>0</xdr:col>
      <xdr:colOff>84240</xdr:colOff>
      <xdr:row>24</xdr:row>
      <xdr:rowOff>307800</xdr:rowOff>
    </xdr:from>
    <xdr:to>
      <xdr:col>1</xdr:col>
      <xdr:colOff>266400</xdr:colOff>
      <xdr:row>26</xdr:row>
      <xdr:rowOff>200520</xdr:rowOff>
    </xdr:to>
    <xdr:sp>
      <xdr:nvSpPr>
        <xdr:cNvPr id="40" name="CustomShape 1"/>
        <xdr:cNvSpPr/>
      </xdr:nvSpPr>
      <xdr:spPr>
        <a:xfrm>
          <a:off x="84240" y="668700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C</a:t>
          </a:r>
          <a:endParaRPr/>
        </a:p>
      </xdr:txBody>
    </xdr:sp>
    <xdr:clientData/>
  </xdr:twoCellAnchor>
  <xdr:twoCellAnchor editAs="oneCell">
    <xdr:from>
      <xdr:col>4</xdr:col>
      <xdr:colOff>74520</xdr:colOff>
      <xdr:row>24</xdr:row>
      <xdr:rowOff>307800</xdr:rowOff>
    </xdr:from>
    <xdr:to>
      <xdr:col>5</xdr:col>
      <xdr:colOff>351360</xdr:colOff>
      <xdr:row>28</xdr:row>
      <xdr:rowOff>32400</xdr:rowOff>
    </xdr:to>
    <xdr:sp>
      <xdr:nvSpPr>
        <xdr:cNvPr id="41" name="CustomShape 1"/>
        <xdr:cNvSpPr/>
      </xdr:nvSpPr>
      <xdr:spPr>
        <a:xfrm>
          <a:off x="2320200" y="66870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C-1</a:t>
          </a:r>
          <a:endParaRPr/>
        </a:p>
      </xdr:txBody>
    </xdr:sp>
    <xdr:clientData/>
  </xdr:twoCellAnchor>
  <xdr:twoCellAnchor editAs="oneCell">
    <xdr:from>
      <xdr:col>8</xdr:col>
      <xdr:colOff>65160</xdr:colOff>
      <xdr:row>24</xdr:row>
      <xdr:rowOff>307800</xdr:rowOff>
    </xdr:from>
    <xdr:to>
      <xdr:col>9</xdr:col>
      <xdr:colOff>353520</xdr:colOff>
      <xdr:row>28</xdr:row>
      <xdr:rowOff>32400</xdr:rowOff>
    </xdr:to>
    <xdr:sp>
      <xdr:nvSpPr>
        <xdr:cNvPr id="42" name="CustomShape 1"/>
        <xdr:cNvSpPr/>
      </xdr:nvSpPr>
      <xdr:spPr>
        <a:xfrm>
          <a:off x="4833720" y="66870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C-2</a:t>
          </a:r>
          <a:endParaRPr/>
        </a:p>
      </xdr:txBody>
    </xdr:sp>
    <xdr:clientData/>
  </xdr:twoCellAnchor>
  <xdr:twoCellAnchor editAs="oneCell">
    <xdr:from>
      <xdr:col>12</xdr:col>
      <xdr:colOff>46080</xdr:colOff>
      <xdr:row>24</xdr:row>
      <xdr:rowOff>307800</xdr:rowOff>
    </xdr:from>
    <xdr:to>
      <xdr:col>13</xdr:col>
      <xdr:colOff>356760</xdr:colOff>
      <xdr:row>28</xdr:row>
      <xdr:rowOff>32400</xdr:rowOff>
    </xdr:to>
    <xdr:sp>
      <xdr:nvSpPr>
        <xdr:cNvPr id="43" name="CustomShape 1"/>
        <xdr:cNvSpPr/>
      </xdr:nvSpPr>
      <xdr:spPr>
        <a:xfrm>
          <a:off x="7326000" y="66870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C-3</a:t>
          </a:r>
          <a:endParaRPr/>
        </a:p>
      </xdr:txBody>
    </xdr:sp>
    <xdr:clientData/>
  </xdr:twoCellAnchor>
  <xdr:twoCellAnchor editAs="oneCell">
    <xdr:from>
      <xdr:col>16</xdr:col>
      <xdr:colOff>55440</xdr:colOff>
      <xdr:row>24</xdr:row>
      <xdr:rowOff>307800</xdr:rowOff>
    </xdr:from>
    <xdr:to>
      <xdr:col>17</xdr:col>
      <xdr:colOff>354600</xdr:colOff>
      <xdr:row>28</xdr:row>
      <xdr:rowOff>32400</xdr:rowOff>
    </xdr:to>
    <xdr:sp>
      <xdr:nvSpPr>
        <xdr:cNvPr id="44" name="CustomShape 1"/>
        <xdr:cNvSpPr/>
      </xdr:nvSpPr>
      <xdr:spPr>
        <a:xfrm>
          <a:off x="9824760" y="66870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C-4</a:t>
          </a:r>
          <a:endParaRPr/>
        </a:p>
      </xdr:txBody>
    </xdr:sp>
    <xdr:clientData/>
  </xdr:twoCellAnchor>
  <xdr:twoCellAnchor editAs="oneCell">
    <xdr:from>
      <xdr:col>16</xdr:col>
      <xdr:colOff>55440</xdr:colOff>
      <xdr:row>27</xdr:row>
      <xdr:rowOff>10080</xdr:rowOff>
    </xdr:from>
    <xdr:to>
      <xdr:col>17</xdr:col>
      <xdr:colOff>354600</xdr:colOff>
      <xdr:row>30</xdr:row>
      <xdr:rowOff>51480</xdr:rowOff>
    </xdr:to>
    <xdr:sp>
      <xdr:nvSpPr>
        <xdr:cNvPr id="45" name="CustomShape 1"/>
        <xdr:cNvSpPr/>
      </xdr:nvSpPr>
      <xdr:spPr>
        <a:xfrm>
          <a:off x="9824760" y="73728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C-8</a:t>
          </a:r>
          <a:endParaRPr/>
        </a:p>
      </xdr:txBody>
    </xdr:sp>
    <xdr:clientData/>
  </xdr:twoCellAnchor>
  <xdr:twoCellAnchor editAs="oneCell">
    <xdr:from>
      <xdr:col>12</xdr:col>
      <xdr:colOff>46080</xdr:colOff>
      <xdr:row>27</xdr:row>
      <xdr:rowOff>10080</xdr:rowOff>
    </xdr:from>
    <xdr:to>
      <xdr:col>13</xdr:col>
      <xdr:colOff>356760</xdr:colOff>
      <xdr:row>30</xdr:row>
      <xdr:rowOff>51480</xdr:rowOff>
    </xdr:to>
    <xdr:sp>
      <xdr:nvSpPr>
        <xdr:cNvPr id="46" name="CustomShape 1"/>
        <xdr:cNvSpPr/>
      </xdr:nvSpPr>
      <xdr:spPr>
        <a:xfrm>
          <a:off x="7326000" y="73728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C-7</a:t>
          </a:r>
          <a:endParaRPr/>
        </a:p>
      </xdr:txBody>
    </xdr:sp>
    <xdr:clientData/>
  </xdr:twoCellAnchor>
  <xdr:twoCellAnchor editAs="oneCell">
    <xdr:from>
      <xdr:col>8</xdr:col>
      <xdr:colOff>65160</xdr:colOff>
      <xdr:row>27</xdr:row>
      <xdr:rowOff>10080</xdr:rowOff>
    </xdr:from>
    <xdr:to>
      <xdr:col>9</xdr:col>
      <xdr:colOff>353520</xdr:colOff>
      <xdr:row>30</xdr:row>
      <xdr:rowOff>51480</xdr:rowOff>
    </xdr:to>
    <xdr:sp>
      <xdr:nvSpPr>
        <xdr:cNvPr id="47" name="CustomShape 1"/>
        <xdr:cNvSpPr/>
      </xdr:nvSpPr>
      <xdr:spPr>
        <a:xfrm>
          <a:off x="4833720" y="73728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C-6</a:t>
          </a:r>
          <a:endParaRPr/>
        </a:p>
      </xdr:txBody>
    </xdr:sp>
    <xdr:clientData/>
  </xdr:twoCellAnchor>
  <xdr:twoCellAnchor editAs="oneCell">
    <xdr:from>
      <xdr:col>4</xdr:col>
      <xdr:colOff>74520</xdr:colOff>
      <xdr:row>27</xdr:row>
      <xdr:rowOff>10080</xdr:rowOff>
    </xdr:from>
    <xdr:to>
      <xdr:col>5</xdr:col>
      <xdr:colOff>351360</xdr:colOff>
      <xdr:row>30</xdr:row>
      <xdr:rowOff>51480</xdr:rowOff>
    </xdr:to>
    <xdr:sp>
      <xdr:nvSpPr>
        <xdr:cNvPr id="48" name="CustomShape 1"/>
        <xdr:cNvSpPr/>
      </xdr:nvSpPr>
      <xdr:spPr>
        <a:xfrm>
          <a:off x="2320200" y="73728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C-5</a:t>
          </a:r>
          <a:endParaRPr/>
        </a:p>
      </xdr:txBody>
    </xdr:sp>
    <xdr:clientData/>
  </xdr:twoCellAnchor>
  <xdr:twoCellAnchor editAs="oneCell">
    <xdr:from>
      <xdr:col>4</xdr:col>
      <xdr:colOff>74520</xdr:colOff>
      <xdr:row>30</xdr:row>
      <xdr:rowOff>10080</xdr:rowOff>
    </xdr:from>
    <xdr:to>
      <xdr:col>5</xdr:col>
      <xdr:colOff>351360</xdr:colOff>
      <xdr:row>33</xdr:row>
      <xdr:rowOff>51480</xdr:rowOff>
    </xdr:to>
    <xdr:sp>
      <xdr:nvSpPr>
        <xdr:cNvPr id="49" name="CustomShape 1"/>
        <xdr:cNvSpPr/>
      </xdr:nvSpPr>
      <xdr:spPr>
        <a:xfrm>
          <a:off x="2320200" y="81442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C-9</a:t>
          </a:r>
          <a:endParaRPr/>
        </a:p>
      </xdr:txBody>
    </xdr:sp>
    <xdr:clientData/>
  </xdr:twoCellAnchor>
  <xdr:twoCellAnchor editAs="oneCell">
    <xdr:from>
      <xdr:col>8</xdr:col>
      <xdr:colOff>46080</xdr:colOff>
      <xdr:row>30</xdr:row>
      <xdr:rowOff>10080</xdr:rowOff>
    </xdr:from>
    <xdr:to>
      <xdr:col>9</xdr:col>
      <xdr:colOff>401040</xdr:colOff>
      <xdr:row>33</xdr:row>
      <xdr:rowOff>51480</xdr:rowOff>
    </xdr:to>
    <xdr:sp>
      <xdr:nvSpPr>
        <xdr:cNvPr id="50" name="CustomShape 1"/>
        <xdr:cNvSpPr/>
      </xdr:nvSpPr>
      <xdr:spPr>
        <a:xfrm>
          <a:off x="4814640" y="814428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C-10</a:t>
          </a:r>
          <a:endParaRPr/>
        </a:p>
      </xdr:txBody>
    </xdr:sp>
    <xdr:clientData/>
  </xdr:twoCellAnchor>
  <xdr:twoCellAnchor editAs="oneCell">
    <xdr:from>
      <xdr:col>11</xdr:col>
      <xdr:colOff>703440</xdr:colOff>
      <xdr:row>30</xdr:row>
      <xdr:rowOff>10080</xdr:rowOff>
    </xdr:from>
    <xdr:to>
      <xdr:col>13</xdr:col>
      <xdr:colOff>309600</xdr:colOff>
      <xdr:row>33</xdr:row>
      <xdr:rowOff>51480</xdr:rowOff>
    </xdr:to>
    <xdr:sp>
      <xdr:nvSpPr>
        <xdr:cNvPr id="51" name="CustomShape 1"/>
        <xdr:cNvSpPr/>
      </xdr:nvSpPr>
      <xdr:spPr>
        <a:xfrm>
          <a:off x="7183440" y="8144280"/>
          <a:ext cx="4950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C-11</a:t>
          </a:r>
          <a:endParaRPr/>
        </a:p>
      </xdr:txBody>
    </xdr:sp>
    <xdr:clientData/>
  </xdr:twoCellAnchor>
  <xdr:twoCellAnchor editAs="oneCell">
    <xdr:from>
      <xdr:col>16</xdr:col>
      <xdr:colOff>36360</xdr:colOff>
      <xdr:row>30</xdr:row>
      <xdr:rowOff>10080</xdr:rowOff>
    </xdr:from>
    <xdr:to>
      <xdr:col>17</xdr:col>
      <xdr:colOff>402120</xdr:colOff>
      <xdr:row>33</xdr:row>
      <xdr:rowOff>51480</xdr:rowOff>
    </xdr:to>
    <xdr:sp>
      <xdr:nvSpPr>
        <xdr:cNvPr id="52" name="CustomShape 1"/>
        <xdr:cNvSpPr/>
      </xdr:nvSpPr>
      <xdr:spPr>
        <a:xfrm>
          <a:off x="9805680" y="814428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C-12</a:t>
          </a:r>
          <a:endParaRPr/>
        </a:p>
      </xdr:txBody>
    </xdr:sp>
    <xdr:clientData/>
  </xdr:twoCellAnchor>
  <xdr:twoCellAnchor editAs="oneCell">
    <xdr:from>
      <xdr:col>0</xdr:col>
      <xdr:colOff>93600</xdr:colOff>
      <xdr:row>33</xdr:row>
      <xdr:rowOff>48240</xdr:rowOff>
    </xdr:from>
    <xdr:to>
      <xdr:col>1</xdr:col>
      <xdr:colOff>275760</xdr:colOff>
      <xdr:row>35</xdr:row>
      <xdr:rowOff>105480</xdr:rowOff>
    </xdr:to>
    <xdr:sp>
      <xdr:nvSpPr>
        <xdr:cNvPr id="53" name="CustomShape 1"/>
        <xdr:cNvSpPr/>
      </xdr:nvSpPr>
      <xdr:spPr>
        <a:xfrm>
          <a:off x="93600" y="895392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D</a:t>
          </a:r>
          <a:endParaRPr/>
        </a:p>
      </xdr:txBody>
    </xdr:sp>
    <xdr:clientData/>
  </xdr:twoCellAnchor>
  <xdr:twoCellAnchor editAs="oneCell">
    <xdr:from>
      <xdr:col>4</xdr:col>
      <xdr:colOff>55440</xdr:colOff>
      <xdr:row>33</xdr:row>
      <xdr:rowOff>124200</xdr:rowOff>
    </xdr:from>
    <xdr:to>
      <xdr:col>5</xdr:col>
      <xdr:colOff>332280</xdr:colOff>
      <xdr:row>37</xdr:row>
      <xdr:rowOff>22680</xdr:rowOff>
    </xdr:to>
    <xdr:sp>
      <xdr:nvSpPr>
        <xdr:cNvPr id="54" name="CustomShape 1"/>
        <xdr:cNvSpPr/>
      </xdr:nvSpPr>
      <xdr:spPr>
        <a:xfrm>
          <a:off x="2301120" y="90298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D-1</a:t>
          </a:r>
          <a:endParaRPr/>
        </a:p>
      </xdr:txBody>
    </xdr:sp>
    <xdr:clientData/>
  </xdr:twoCellAnchor>
  <xdr:twoCellAnchor editAs="oneCell">
    <xdr:from>
      <xdr:col>8</xdr:col>
      <xdr:colOff>46080</xdr:colOff>
      <xdr:row>33</xdr:row>
      <xdr:rowOff>105480</xdr:rowOff>
    </xdr:from>
    <xdr:to>
      <xdr:col>9</xdr:col>
      <xdr:colOff>334440</xdr:colOff>
      <xdr:row>37</xdr:row>
      <xdr:rowOff>3960</xdr:rowOff>
    </xdr:to>
    <xdr:sp>
      <xdr:nvSpPr>
        <xdr:cNvPr id="55" name="CustomShape 1"/>
        <xdr:cNvSpPr/>
      </xdr:nvSpPr>
      <xdr:spPr>
        <a:xfrm>
          <a:off x="4814640" y="90111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D-2</a:t>
          </a:r>
          <a:endParaRPr/>
        </a:p>
      </xdr:txBody>
    </xdr:sp>
    <xdr:clientData/>
  </xdr:twoCellAnchor>
  <xdr:twoCellAnchor editAs="oneCell">
    <xdr:from>
      <xdr:col>12</xdr:col>
      <xdr:colOff>27000</xdr:colOff>
      <xdr:row>33</xdr:row>
      <xdr:rowOff>105480</xdr:rowOff>
    </xdr:from>
    <xdr:to>
      <xdr:col>13</xdr:col>
      <xdr:colOff>337680</xdr:colOff>
      <xdr:row>37</xdr:row>
      <xdr:rowOff>3960</xdr:rowOff>
    </xdr:to>
    <xdr:sp>
      <xdr:nvSpPr>
        <xdr:cNvPr id="56" name="CustomShape 1"/>
        <xdr:cNvSpPr/>
      </xdr:nvSpPr>
      <xdr:spPr>
        <a:xfrm>
          <a:off x="7306920" y="90111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D-3</a:t>
          </a:r>
          <a:endParaRPr/>
        </a:p>
      </xdr:txBody>
    </xdr:sp>
    <xdr:clientData/>
  </xdr:twoCellAnchor>
  <xdr:twoCellAnchor editAs="oneCell">
    <xdr:from>
      <xdr:col>16</xdr:col>
      <xdr:colOff>36360</xdr:colOff>
      <xdr:row>33</xdr:row>
      <xdr:rowOff>105480</xdr:rowOff>
    </xdr:from>
    <xdr:to>
      <xdr:col>17</xdr:col>
      <xdr:colOff>335520</xdr:colOff>
      <xdr:row>37</xdr:row>
      <xdr:rowOff>3960</xdr:rowOff>
    </xdr:to>
    <xdr:sp>
      <xdr:nvSpPr>
        <xdr:cNvPr id="57" name="CustomShape 1"/>
        <xdr:cNvSpPr/>
      </xdr:nvSpPr>
      <xdr:spPr>
        <a:xfrm>
          <a:off x="9805680" y="90111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D-4</a:t>
          </a:r>
          <a:endParaRPr/>
        </a:p>
      </xdr:txBody>
    </xdr:sp>
    <xdr:clientData/>
  </xdr:twoCellAnchor>
  <xdr:twoCellAnchor editAs="oneCell">
    <xdr:from>
      <xdr:col>16</xdr:col>
      <xdr:colOff>36360</xdr:colOff>
      <xdr:row>36</xdr:row>
      <xdr:rowOff>19440</xdr:rowOff>
    </xdr:from>
    <xdr:to>
      <xdr:col>17</xdr:col>
      <xdr:colOff>335520</xdr:colOff>
      <xdr:row>39</xdr:row>
      <xdr:rowOff>70200</xdr:rowOff>
    </xdr:to>
    <xdr:sp>
      <xdr:nvSpPr>
        <xdr:cNvPr id="58" name="CustomShape 1"/>
        <xdr:cNvSpPr/>
      </xdr:nvSpPr>
      <xdr:spPr>
        <a:xfrm>
          <a:off x="9805680" y="97441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D-8</a:t>
          </a:r>
          <a:endParaRPr/>
        </a:p>
      </xdr:txBody>
    </xdr:sp>
    <xdr:clientData/>
  </xdr:twoCellAnchor>
  <xdr:twoCellAnchor editAs="oneCell">
    <xdr:from>
      <xdr:col>12</xdr:col>
      <xdr:colOff>27000</xdr:colOff>
      <xdr:row>36</xdr:row>
      <xdr:rowOff>19440</xdr:rowOff>
    </xdr:from>
    <xdr:to>
      <xdr:col>13</xdr:col>
      <xdr:colOff>337680</xdr:colOff>
      <xdr:row>39</xdr:row>
      <xdr:rowOff>70200</xdr:rowOff>
    </xdr:to>
    <xdr:sp>
      <xdr:nvSpPr>
        <xdr:cNvPr id="59" name="CustomShape 1"/>
        <xdr:cNvSpPr/>
      </xdr:nvSpPr>
      <xdr:spPr>
        <a:xfrm>
          <a:off x="7306920" y="97441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D-7</a:t>
          </a:r>
          <a:endParaRPr/>
        </a:p>
      </xdr:txBody>
    </xdr:sp>
    <xdr:clientData/>
  </xdr:twoCellAnchor>
  <xdr:twoCellAnchor editAs="oneCell">
    <xdr:from>
      <xdr:col>8</xdr:col>
      <xdr:colOff>46080</xdr:colOff>
      <xdr:row>36</xdr:row>
      <xdr:rowOff>19440</xdr:rowOff>
    </xdr:from>
    <xdr:to>
      <xdr:col>9</xdr:col>
      <xdr:colOff>334440</xdr:colOff>
      <xdr:row>39</xdr:row>
      <xdr:rowOff>70200</xdr:rowOff>
    </xdr:to>
    <xdr:sp>
      <xdr:nvSpPr>
        <xdr:cNvPr id="60" name="CustomShape 1"/>
        <xdr:cNvSpPr/>
      </xdr:nvSpPr>
      <xdr:spPr>
        <a:xfrm>
          <a:off x="4814640" y="97441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D-6</a:t>
          </a:r>
          <a:endParaRPr/>
        </a:p>
      </xdr:txBody>
    </xdr:sp>
    <xdr:clientData/>
  </xdr:twoCellAnchor>
  <xdr:twoCellAnchor editAs="oneCell">
    <xdr:from>
      <xdr:col>4</xdr:col>
      <xdr:colOff>55440</xdr:colOff>
      <xdr:row>36</xdr:row>
      <xdr:rowOff>19440</xdr:rowOff>
    </xdr:from>
    <xdr:to>
      <xdr:col>5</xdr:col>
      <xdr:colOff>332280</xdr:colOff>
      <xdr:row>39</xdr:row>
      <xdr:rowOff>70200</xdr:rowOff>
    </xdr:to>
    <xdr:sp>
      <xdr:nvSpPr>
        <xdr:cNvPr id="61" name="CustomShape 1"/>
        <xdr:cNvSpPr/>
      </xdr:nvSpPr>
      <xdr:spPr>
        <a:xfrm>
          <a:off x="2301120" y="97441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D-5</a:t>
          </a:r>
          <a:endParaRPr/>
        </a:p>
      </xdr:txBody>
    </xdr:sp>
    <xdr:clientData/>
  </xdr:twoCellAnchor>
  <xdr:twoCellAnchor editAs="oneCell">
    <xdr:from>
      <xdr:col>4</xdr:col>
      <xdr:colOff>55440</xdr:colOff>
      <xdr:row>39</xdr:row>
      <xdr:rowOff>19440</xdr:rowOff>
    </xdr:from>
    <xdr:to>
      <xdr:col>5</xdr:col>
      <xdr:colOff>332280</xdr:colOff>
      <xdr:row>42</xdr:row>
      <xdr:rowOff>70200</xdr:rowOff>
    </xdr:to>
    <xdr:sp>
      <xdr:nvSpPr>
        <xdr:cNvPr id="62" name="CustomShape 1"/>
        <xdr:cNvSpPr/>
      </xdr:nvSpPr>
      <xdr:spPr>
        <a:xfrm>
          <a:off x="2301120" y="105062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D-9</a:t>
          </a:r>
          <a:endParaRPr/>
        </a:p>
      </xdr:txBody>
    </xdr:sp>
    <xdr:clientData/>
  </xdr:twoCellAnchor>
  <xdr:twoCellAnchor editAs="oneCell">
    <xdr:from>
      <xdr:col>8</xdr:col>
      <xdr:colOff>27000</xdr:colOff>
      <xdr:row>39</xdr:row>
      <xdr:rowOff>19440</xdr:rowOff>
    </xdr:from>
    <xdr:to>
      <xdr:col>9</xdr:col>
      <xdr:colOff>381960</xdr:colOff>
      <xdr:row>42</xdr:row>
      <xdr:rowOff>70200</xdr:rowOff>
    </xdr:to>
    <xdr:sp>
      <xdr:nvSpPr>
        <xdr:cNvPr id="63" name="CustomShape 1"/>
        <xdr:cNvSpPr/>
      </xdr:nvSpPr>
      <xdr:spPr>
        <a:xfrm>
          <a:off x="4795560" y="1050624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D-10</a:t>
          </a:r>
          <a:endParaRPr/>
        </a:p>
      </xdr:txBody>
    </xdr:sp>
    <xdr:clientData/>
  </xdr:twoCellAnchor>
  <xdr:twoCellAnchor editAs="oneCell">
    <xdr:from>
      <xdr:col>11</xdr:col>
      <xdr:colOff>703440</xdr:colOff>
      <xdr:row>39</xdr:row>
      <xdr:rowOff>19440</xdr:rowOff>
    </xdr:from>
    <xdr:to>
      <xdr:col>13</xdr:col>
      <xdr:colOff>309600</xdr:colOff>
      <xdr:row>42</xdr:row>
      <xdr:rowOff>70200</xdr:rowOff>
    </xdr:to>
    <xdr:sp>
      <xdr:nvSpPr>
        <xdr:cNvPr id="64" name="CustomShape 1"/>
        <xdr:cNvSpPr/>
      </xdr:nvSpPr>
      <xdr:spPr>
        <a:xfrm>
          <a:off x="7183440" y="10506240"/>
          <a:ext cx="4950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D-11</a:t>
          </a:r>
          <a:endParaRPr/>
        </a:p>
      </xdr:txBody>
    </xdr:sp>
    <xdr:clientData/>
  </xdr:twoCellAnchor>
  <xdr:twoCellAnchor editAs="oneCell">
    <xdr:from>
      <xdr:col>16</xdr:col>
      <xdr:colOff>36360</xdr:colOff>
      <xdr:row>39</xdr:row>
      <xdr:rowOff>19440</xdr:rowOff>
    </xdr:from>
    <xdr:to>
      <xdr:col>17</xdr:col>
      <xdr:colOff>402120</xdr:colOff>
      <xdr:row>42</xdr:row>
      <xdr:rowOff>70200</xdr:rowOff>
    </xdr:to>
    <xdr:sp>
      <xdr:nvSpPr>
        <xdr:cNvPr id="65" name="CustomShape 1"/>
        <xdr:cNvSpPr/>
      </xdr:nvSpPr>
      <xdr:spPr>
        <a:xfrm>
          <a:off x="9805680" y="1050624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D-12</a:t>
          </a:r>
          <a:endParaRPr/>
        </a:p>
      </xdr:txBody>
    </xdr:sp>
    <xdr:clientData/>
  </xdr:twoCellAnchor>
  <xdr:twoCellAnchor editAs="oneCell">
    <xdr:from>
      <xdr:col>0</xdr:col>
      <xdr:colOff>84240</xdr:colOff>
      <xdr:row>42</xdr:row>
      <xdr:rowOff>66960</xdr:rowOff>
    </xdr:from>
    <xdr:to>
      <xdr:col>1</xdr:col>
      <xdr:colOff>266400</xdr:colOff>
      <xdr:row>44</xdr:row>
      <xdr:rowOff>200160</xdr:rowOff>
    </xdr:to>
    <xdr:sp>
      <xdr:nvSpPr>
        <xdr:cNvPr id="66" name="CustomShape 1"/>
        <xdr:cNvSpPr/>
      </xdr:nvSpPr>
      <xdr:spPr>
        <a:xfrm>
          <a:off x="84240" y="1131588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E</a:t>
          </a:r>
          <a:endParaRPr/>
        </a:p>
      </xdr:txBody>
    </xdr:sp>
    <xdr:clientData/>
  </xdr:twoCellAnchor>
  <xdr:twoCellAnchor editAs="oneCell">
    <xdr:from>
      <xdr:col>4</xdr:col>
      <xdr:colOff>74520</xdr:colOff>
      <xdr:row>42</xdr:row>
      <xdr:rowOff>66960</xdr:rowOff>
    </xdr:from>
    <xdr:to>
      <xdr:col>5</xdr:col>
      <xdr:colOff>351360</xdr:colOff>
      <xdr:row>46</xdr:row>
      <xdr:rowOff>32040</xdr:rowOff>
    </xdr:to>
    <xdr:sp>
      <xdr:nvSpPr>
        <xdr:cNvPr id="67" name="CustomShape 1"/>
        <xdr:cNvSpPr/>
      </xdr:nvSpPr>
      <xdr:spPr>
        <a:xfrm>
          <a:off x="2320200" y="113158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E-1</a:t>
          </a:r>
          <a:endParaRPr/>
        </a:p>
      </xdr:txBody>
    </xdr:sp>
    <xdr:clientData/>
  </xdr:twoCellAnchor>
  <xdr:twoCellAnchor editAs="oneCell">
    <xdr:from>
      <xdr:col>8</xdr:col>
      <xdr:colOff>65160</xdr:colOff>
      <xdr:row>42</xdr:row>
      <xdr:rowOff>66960</xdr:rowOff>
    </xdr:from>
    <xdr:to>
      <xdr:col>9</xdr:col>
      <xdr:colOff>353520</xdr:colOff>
      <xdr:row>46</xdr:row>
      <xdr:rowOff>32040</xdr:rowOff>
    </xdr:to>
    <xdr:sp>
      <xdr:nvSpPr>
        <xdr:cNvPr id="68" name="CustomShape 1"/>
        <xdr:cNvSpPr/>
      </xdr:nvSpPr>
      <xdr:spPr>
        <a:xfrm>
          <a:off x="4833720" y="113158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E-2</a:t>
          </a:r>
          <a:endParaRPr/>
        </a:p>
      </xdr:txBody>
    </xdr:sp>
    <xdr:clientData/>
  </xdr:twoCellAnchor>
  <xdr:twoCellAnchor editAs="oneCell">
    <xdr:from>
      <xdr:col>12</xdr:col>
      <xdr:colOff>46080</xdr:colOff>
      <xdr:row>42</xdr:row>
      <xdr:rowOff>66960</xdr:rowOff>
    </xdr:from>
    <xdr:to>
      <xdr:col>13</xdr:col>
      <xdr:colOff>356760</xdr:colOff>
      <xdr:row>46</xdr:row>
      <xdr:rowOff>32040</xdr:rowOff>
    </xdr:to>
    <xdr:sp>
      <xdr:nvSpPr>
        <xdr:cNvPr id="69" name="CustomShape 1"/>
        <xdr:cNvSpPr/>
      </xdr:nvSpPr>
      <xdr:spPr>
        <a:xfrm>
          <a:off x="7326000" y="113158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E-3</a:t>
          </a:r>
          <a:endParaRPr/>
        </a:p>
      </xdr:txBody>
    </xdr:sp>
    <xdr:clientData/>
  </xdr:twoCellAnchor>
  <xdr:twoCellAnchor editAs="oneCell">
    <xdr:from>
      <xdr:col>16</xdr:col>
      <xdr:colOff>55440</xdr:colOff>
      <xdr:row>42</xdr:row>
      <xdr:rowOff>66960</xdr:rowOff>
    </xdr:from>
    <xdr:to>
      <xdr:col>17</xdr:col>
      <xdr:colOff>354600</xdr:colOff>
      <xdr:row>46</xdr:row>
      <xdr:rowOff>32040</xdr:rowOff>
    </xdr:to>
    <xdr:sp>
      <xdr:nvSpPr>
        <xdr:cNvPr id="70" name="CustomShape 1"/>
        <xdr:cNvSpPr/>
      </xdr:nvSpPr>
      <xdr:spPr>
        <a:xfrm>
          <a:off x="9824760" y="113158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E-4</a:t>
          </a:r>
          <a:endParaRPr/>
        </a:p>
      </xdr:txBody>
    </xdr:sp>
    <xdr:clientData/>
  </xdr:twoCellAnchor>
  <xdr:twoCellAnchor editAs="oneCell">
    <xdr:from>
      <xdr:col>16</xdr:col>
      <xdr:colOff>55440</xdr:colOff>
      <xdr:row>45</xdr:row>
      <xdr:rowOff>10080</xdr:rowOff>
    </xdr:from>
    <xdr:to>
      <xdr:col>17</xdr:col>
      <xdr:colOff>354600</xdr:colOff>
      <xdr:row>48</xdr:row>
      <xdr:rowOff>51480</xdr:rowOff>
    </xdr:to>
    <xdr:sp>
      <xdr:nvSpPr>
        <xdr:cNvPr id="71" name="CustomShape 1"/>
        <xdr:cNvSpPr/>
      </xdr:nvSpPr>
      <xdr:spPr>
        <a:xfrm>
          <a:off x="9824760" y="120020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E-8</a:t>
          </a:r>
          <a:endParaRPr/>
        </a:p>
      </xdr:txBody>
    </xdr:sp>
    <xdr:clientData/>
  </xdr:twoCellAnchor>
  <xdr:twoCellAnchor editAs="oneCell">
    <xdr:from>
      <xdr:col>12</xdr:col>
      <xdr:colOff>46080</xdr:colOff>
      <xdr:row>45</xdr:row>
      <xdr:rowOff>10080</xdr:rowOff>
    </xdr:from>
    <xdr:to>
      <xdr:col>13</xdr:col>
      <xdr:colOff>356760</xdr:colOff>
      <xdr:row>48</xdr:row>
      <xdr:rowOff>51480</xdr:rowOff>
    </xdr:to>
    <xdr:sp>
      <xdr:nvSpPr>
        <xdr:cNvPr id="72" name="CustomShape 1"/>
        <xdr:cNvSpPr/>
      </xdr:nvSpPr>
      <xdr:spPr>
        <a:xfrm>
          <a:off x="7326000" y="120020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E-7</a:t>
          </a:r>
          <a:endParaRPr/>
        </a:p>
      </xdr:txBody>
    </xdr:sp>
    <xdr:clientData/>
  </xdr:twoCellAnchor>
  <xdr:twoCellAnchor editAs="oneCell">
    <xdr:from>
      <xdr:col>8</xdr:col>
      <xdr:colOff>65160</xdr:colOff>
      <xdr:row>45</xdr:row>
      <xdr:rowOff>10080</xdr:rowOff>
    </xdr:from>
    <xdr:to>
      <xdr:col>9</xdr:col>
      <xdr:colOff>353520</xdr:colOff>
      <xdr:row>48</xdr:row>
      <xdr:rowOff>51480</xdr:rowOff>
    </xdr:to>
    <xdr:sp>
      <xdr:nvSpPr>
        <xdr:cNvPr id="73" name="CustomShape 1"/>
        <xdr:cNvSpPr/>
      </xdr:nvSpPr>
      <xdr:spPr>
        <a:xfrm>
          <a:off x="4833720" y="120020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E-6</a:t>
          </a:r>
          <a:endParaRPr/>
        </a:p>
      </xdr:txBody>
    </xdr:sp>
    <xdr:clientData/>
  </xdr:twoCellAnchor>
  <xdr:twoCellAnchor editAs="oneCell">
    <xdr:from>
      <xdr:col>4</xdr:col>
      <xdr:colOff>74520</xdr:colOff>
      <xdr:row>45</xdr:row>
      <xdr:rowOff>10080</xdr:rowOff>
    </xdr:from>
    <xdr:to>
      <xdr:col>5</xdr:col>
      <xdr:colOff>351360</xdr:colOff>
      <xdr:row>48</xdr:row>
      <xdr:rowOff>51480</xdr:rowOff>
    </xdr:to>
    <xdr:sp>
      <xdr:nvSpPr>
        <xdr:cNvPr id="74" name="CustomShape 1"/>
        <xdr:cNvSpPr/>
      </xdr:nvSpPr>
      <xdr:spPr>
        <a:xfrm>
          <a:off x="2320200" y="120020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E-5</a:t>
          </a:r>
          <a:endParaRPr/>
        </a:p>
      </xdr:txBody>
    </xdr:sp>
    <xdr:clientData/>
  </xdr:twoCellAnchor>
  <xdr:twoCellAnchor editAs="oneCell">
    <xdr:from>
      <xdr:col>4</xdr:col>
      <xdr:colOff>74520</xdr:colOff>
      <xdr:row>48</xdr:row>
      <xdr:rowOff>10080</xdr:rowOff>
    </xdr:from>
    <xdr:to>
      <xdr:col>5</xdr:col>
      <xdr:colOff>351360</xdr:colOff>
      <xdr:row>51</xdr:row>
      <xdr:rowOff>51480</xdr:rowOff>
    </xdr:to>
    <xdr:sp>
      <xdr:nvSpPr>
        <xdr:cNvPr id="75" name="CustomShape 1"/>
        <xdr:cNvSpPr/>
      </xdr:nvSpPr>
      <xdr:spPr>
        <a:xfrm>
          <a:off x="2320200" y="127735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E-9</a:t>
          </a:r>
          <a:endParaRPr/>
        </a:p>
      </xdr:txBody>
    </xdr:sp>
    <xdr:clientData/>
  </xdr:twoCellAnchor>
  <xdr:twoCellAnchor editAs="oneCell">
    <xdr:from>
      <xdr:col>8</xdr:col>
      <xdr:colOff>46080</xdr:colOff>
      <xdr:row>48</xdr:row>
      <xdr:rowOff>10080</xdr:rowOff>
    </xdr:from>
    <xdr:to>
      <xdr:col>9</xdr:col>
      <xdr:colOff>401040</xdr:colOff>
      <xdr:row>51</xdr:row>
      <xdr:rowOff>51480</xdr:rowOff>
    </xdr:to>
    <xdr:sp>
      <xdr:nvSpPr>
        <xdr:cNvPr id="76" name="CustomShape 1"/>
        <xdr:cNvSpPr/>
      </xdr:nvSpPr>
      <xdr:spPr>
        <a:xfrm>
          <a:off x="4814640" y="1277352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E-10</a:t>
          </a:r>
          <a:endParaRPr/>
        </a:p>
      </xdr:txBody>
    </xdr:sp>
    <xdr:clientData/>
  </xdr:twoCellAnchor>
  <xdr:twoCellAnchor editAs="oneCell">
    <xdr:from>
      <xdr:col>12</xdr:col>
      <xdr:colOff>27000</xdr:colOff>
      <xdr:row>48</xdr:row>
      <xdr:rowOff>10080</xdr:rowOff>
    </xdr:from>
    <xdr:to>
      <xdr:col>13</xdr:col>
      <xdr:colOff>433080</xdr:colOff>
      <xdr:row>51</xdr:row>
      <xdr:rowOff>51480</xdr:rowOff>
    </xdr:to>
    <xdr:sp>
      <xdr:nvSpPr>
        <xdr:cNvPr id="77" name="CustomShape 1"/>
        <xdr:cNvSpPr/>
      </xdr:nvSpPr>
      <xdr:spPr>
        <a:xfrm>
          <a:off x="7306920" y="12773520"/>
          <a:ext cx="4950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E-11</a:t>
          </a:r>
          <a:endParaRPr/>
        </a:p>
      </xdr:txBody>
    </xdr:sp>
    <xdr:clientData/>
  </xdr:twoCellAnchor>
  <xdr:twoCellAnchor editAs="oneCell">
    <xdr:from>
      <xdr:col>16</xdr:col>
      <xdr:colOff>36360</xdr:colOff>
      <xdr:row>48</xdr:row>
      <xdr:rowOff>10080</xdr:rowOff>
    </xdr:from>
    <xdr:to>
      <xdr:col>17</xdr:col>
      <xdr:colOff>402120</xdr:colOff>
      <xdr:row>51</xdr:row>
      <xdr:rowOff>51480</xdr:rowOff>
    </xdr:to>
    <xdr:sp>
      <xdr:nvSpPr>
        <xdr:cNvPr id="78" name="CustomShape 1"/>
        <xdr:cNvSpPr/>
      </xdr:nvSpPr>
      <xdr:spPr>
        <a:xfrm>
          <a:off x="9805680" y="1277352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E-12</a:t>
          </a:r>
          <a:endParaRPr/>
        </a:p>
      </xdr:txBody>
    </xdr:sp>
    <xdr:clientData/>
  </xdr:twoCellAnchor>
  <xdr:twoCellAnchor editAs="oneCell">
    <xdr:from>
      <xdr:col>0</xdr:col>
      <xdr:colOff>93600</xdr:colOff>
      <xdr:row>51</xdr:row>
      <xdr:rowOff>48240</xdr:rowOff>
    </xdr:from>
    <xdr:to>
      <xdr:col>1</xdr:col>
      <xdr:colOff>275760</xdr:colOff>
      <xdr:row>53</xdr:row>
      <xdr:rowOff>86400</xdr:rowOff>
    </xdr:to>
    <xdr:sp>
      <xdr:nvSpPr>
        <xdr:cNvPr id="79" name="CustomShape 1"/>
        <xdr:cNvSpPr/>
      </xdr:nvSpPr>
      <xdr:spPr>
        <a:xfrm>
          <a:off x="93600" y="1358316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F</a:t>
          </a:r>
          <a:endParaRPr/>
        </a:p>
      </xdr:txBody>
    </xdr:sp>
    <xdr:clientData/>
  </xdr:twoCellAnchor>
  <xdr:twoCellAnchor editAs="oneCell">
    <xdr:from>
      <xdr:col>4</xdr:col>
      <xdr:colOff>55440</xdr:colOff>
      <xdr:row>51</xdr:row>
      <xdr:rowOff>124200</xdr:rowOff>
    </xdr:from>
    <xdr:to>
      <xdr:col>5</xdr:col>
      <xdr:colOff>332280</xdr:colOff>
      <xdr:row>54</xdr:row>
      <xdr:rowOff>99000</xdr:rowOff>
    </xdr:to>
    <xdr:sp>
      <xdr:nvSpPr>
        <xdr:cNvPr id="80" name="CustomShape 1"/>
        <xdr:cNvSpPr/>
      </xdr:nvSpPr>
      <xdr:spPr>
        <a:xfrm>
          <a:off x="2301120" y="136591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F-1</a:t>
          </a:r>
          <a:endParaRPr/>
        </a:p>
      </xdr:txBody>
    </xdr:sp>
    <xdr:clientData/>
  </xdr:twoCellAnchor>
  <xdr:twoCellAnchor editAs="oneCell">
    <xdr:from>
      <xdr:col>8</xdr:col>
      <xdr:colOff>46080</xdr:colOff>
      <xdr:row>51</xdr:row>
      <xdr:rowOff>105480</xdr:rowOff>
    </xdr:from>
    <xdr:to>
      <xdr:col>9</xdr:col>
      <xdr:colOff>334440</xdr:colOff>
      <xdr:row>54</xdr:row>
      <xdr:rowOff>80280</xdr:rowOff>
    </xdr:to>
    <xdr:sp>
      <xdr:nvSpPr>
        <xdr:cNvPr id="81" name="CustomShape 1"/>
        <xdr:cNvSpPr/>
      </xdr:nvSpPr>
      <xdr:spPr>
        <a:xfrm>
          <a:off x="4814640" y="136404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F-2</a:t>
          </a:r>
          <a:endParaRPr/>
        </a:p>
      </xdr:txBody>
    </xdr:sp>
    <xdr:clientData/>
  </xdr:twoCellAnchor>
  <xdr:twoCellAnchor editAs="oneCell">
    <xdr:from>
      <xdr:col>12</xdr:col>
      <xdr:colOff>27000</xdr:colOff>
      <xdr:row>51</xdr:row>
      <xdr:rowOff>105480</xdr:rowOff>
    </xdr:from>
    <xdr:to>
      <xdr:col>13</xdr:col>
      <xdr:colOff>337680</xdr:colOff>
      <xdr:row>54</xdr:row>
      <xdr:rowOff>80280</xdr:rowOff>
    </xdr:to>
    <xdr:sp>
      <xdr:nvSpPr>
        <xdr:cNvPr id="82" name="CustomShape 1"/>
        <xdr:cNvSpPr/>
      </xdr:nvSpPr>
      <xdr:spPr>
        <a:xfrm>
          <a:off x="7306920" y="136404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F-3</a:t>
          </a:r>
          <a:endParaRPr/>
        </a:p>
      </xdr:txBody>
    </xdr:sp>
    <xdr:clientData/>
  </xdr:twoCellAnchor>
  <xdr:twoCellAnchor editAs="oneCell">
    <xdr:from>
      <xdr:col>16</xdr:col>
      <xdr:colOff>36360</xdr:colOff>
      <xdr:row>51</xdr:row>
      <xdr:rowOff>105480</xdr:rowOff>
    </xdr:from>
    <xdr:to>
      <xdr:col>17</xdr:col>
      <xdr:colOff>335520</xdr:colOff>
      <xdr:row>54</xdr:row>
      <xdr:rowOff>80280</xdr:rowOff>
    </xdr:to>
    <xdr:sp>
      <xdr:nvSpPr>
        <xdr:cNvPr id="83" name="CustomShape 1"/>
        <xdr:cNvSpPr/>
      </xdr:nvSpPr>
      <xdr:spPr>
        <a:xfrm>
          <a:off x="9805680" y="136404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F-4</a:t>
          </a:r>
          <a:endParaRPr/>
        </a:p>
      </xdr:txBody>
    </xdr:sp>
    <xdr:clientData/>
  </xdr:twoCellAnchor>
  <xdr:twoCellAnchor editAs="oneCell">
    <xdr:from>
      <xdr:col>16</xdr:col>
      <xdr:colOff>36360</xdr:colOff>
      <xdr:row>54</xdr:row>
      <xdr:rowOff>19440</xdr:rowOff>
    </xdr:from>
    <xdr:to>
      <xdr:col>17</xdr:col>
      <xdr:colOff>335520</xdr:colOff>
      <xdr:row>57</xdr:row>
      <xdr:rowOff>60840</xdr:rowOff>
    </xdr:to>
    <xdr:sp>
      <xdr:nvSpPr>
        <xdr:cNvPr id="84" name="CustomShape 1"/>
        <xdr:cNvSpPr/>
      </xdr:nvSpPr>
      <xdr:spPr>
        <a:xfrm>
          <a:off x="9805680" y="143924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F-8</a:t>
          </a:r>
          <a:endParaRPr/>
        </a:p>
      </xdr:txBody>
    </xdr:sp>
    <xdr:clientData/>
  </xdr:twoCellAnchor>
  <xdr:twoCellAnchor editAs="oneCell">
    <xdr:from>
      <xdr:col>12</xdr:col>
      <xdr:colOff>27000</xdr:colOff>
      <xdr:row>54</xdr:row>
      <xdr:rowOff>19440</xdr:rowOff>
    </xdr:from>
    <xdr:to>
      <xdr:col>13</xdr:col>
      <xdr:colOff>337680</xdr:colOff>
      <xdr:row>57</xdr:row>
      <xdr:rowOff>60840</xdr:rowOff>
    </xdr:to>
    <xdr:sp>
      <xdr:nvSpPr>
        <xdr:cNvPr id="85" name="CustomShape 1"/>
        <xdr:cNvSpPr/>
      </xdr:nvSpPr>
      <xdr:spPr>
        <a:xfrm>
          <a:off x="7306920" y="143924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F-7</a:t>
          </a:r>
          <a:endParaRPr/>
        </a:p>
      </xdr:txBody>
    </xdr:sp>
    <xdr:clientData/>
  </xdr:twoCellAnchor>
  <xdr:twoCellAnchor editAs="oneCell">
    <xdr:from>
      <xdr:col>8</xdr:col>
      <xdr:colOff>46080</xdr:colOff>
      <xdr:row>54</xdr:row>
      <xdr:rowOff>19440</xdr:rowOff>
    </xdr:from>
    <xdr:to>
      <xdr:col>9</xdr:col>
      <xdr:colOff>334440</xdr:colOff>
      <xdr:row>57</xdr:row>
      <xdr:rowOff>60840</xdr:rowOff>
    </xdr:to>
    <xdr:sp>
      <xdr:nvSpPr>
        <xdr:cNvPr id="86" name="CustomShape 1"/>
        <xdr:cNvSpPr/>
      </xdr:nvSpPr>
      <xdr:spPr>
        <a:xfrm>
          <a:off x="4814640" y="143924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F-6</a:t>
          </a:r>
          <a:endParaRPr/>
        </a:p>
      </xdr:txBody>
    </xdr:sp>
    <xdr:clientData/>
  </xdr:twoCellAnchor>
  <xdr:twoCellAnchor editAs="oneCell">
    <xdr:from>
      <xdr:col>4</xdr:col>
      <xdr:colOff>55440</xdr:colOff>
      <xdr:row>54</xdr:row>
      <xdr:rowOff>19440</xdr:rowOff>
    </xdr:from>
    <xdr:to>
      <xdr:col>5</xdr:col>
      <xdr:colOff>332280</xdr:colOff>
      <xdr:row>57</xdr:row>
      <xdr:rowOff>60840</xdr:rowOff>
    </xdr:to>
    <xdr:sp>
      <xdr:nvSpPr>
        <xdr:cNvPr id="87" name="CustomShape 1"/>
        <xdr:cNvSpPr/>
      </xdr:nvSpPr>
      <xdr:spPr>
        <a:xfrm>
          <a:off x="2301120" y="143924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F-5</a:t>
          </a:r>
          <a:endParaRPr/>
        </a:p>
      </xdr:txBody>
    </xdr:sp>
    <xdr:clientData/>
  </xdr:twoCellAnchor>
  <xdr:twoCellAnchor editAs="oneCell">
    <xdr:from>
      <xdr:col>4</xdr:col>
      <xdr:colOff>55440</xdr:colOff>
      <xdr:row>57</xdr:row>
      <xdr:rowOff>19440</xdr:rowOff>
    </xdr:from>
    <xdr:to>
      <xdr:col>5</xdr:col>
      <xdr:colOff>332280</xdr:colOff>
      <xdr:row>60</xdr:row>
      <xdr:rowOff>70200</xdr:rowOff>
    </xdr:to>
    <xdr:sp>
      <xdr:nvSpPr>
        <xdr:cNvPr id="88" name="CustomShape 1"/>
        <xdr:cNvSpPr/>
      </xdr:nvSpPr>
      <xdr:spPr>
        <a:xfrm>
          <a:off x="2301120" y="151639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F-9</a:t>
          </a:r>
          <a:endParaRPr/>
        </a:p>
      </xdr:txBody>
    </xdr:sp>
    <xdr:clientData/>
  </xdr:twoCellAnchor>
  <xdr:twoCellAnchor editAs="oneCell">
    <xdr:from>
      <xdr:col>8</xdr:col>
      <xdr:colOff>27000</xdr:colOff>
      <xdr:row>57</xdr:row>
      <xdr:rowOff>19440</xdr:rowOff>
    </xdr:from>
    <xdr:to>
      <xdr:col>9</xdr:col>
      <xdr:colOff>381960</xdr:colOff>
      <xdr:row>60</xdr:row>
      <xdr:rowOff>70200</xdr:rowOff>
    </xdr:to>
    <xdr:sp>
      <xdr:nvSpPr>
        <xdr:cNvPr id="89" name="CustomShape 1"/>
        <xdr:cNvSpPr/>
      </xdr:nvSpPr>
      <xdr:spPr>
        <a:xfrm>
          <a:off x="4795560" y="1516392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F-10</a:t>
          </a:r>
          <a:endParaRPr/>
        </a:p>
      </xdr:txBody>
    </xdr:sp>
    <xdr:clientData/>
  </xdr:twoCellAnchor>
  <xdr:twoCellAnchor editAs="oneCell">
    <xdr:from>
      <xdr:col>11</xdr:col>
      <xdr:colOff>703440</xdr:colOff>
      <xdr:row>57</xdr:row>
      <xdr:rowOff>19440</xdr:rowOff>
    </xdr:from>
    <xdr:to>
      <xdr:col>13</xdr:col>
      <xdr:colOff>309600</xdr:colOff>
      <xdr:row>60</xdr:row>
      <xdr:rowOff>70200</xdr:rowOff>
    </xdr:to>
    <xdr:sp>
      <xdr:nvSpPr>
        <xdr:cNvPr id="90" name="CustomShape 1"/>
        <xdr:cNvSpPr/>
      </xdr:nvSpPr>
      <xdr:spPr>
        <a:xfrm>
          <a:off x="7183440" y="15163920"/>
          <a:ext cx="4950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F-11</a:t>
          </a:r>
          <a:endParaRPr/>
        </a:p>
      </xdr:txBody>
    </xdr:sp>
    <xdr:clientData/>
  </xdr:twoCellAnchor>
  <xdr:twoCellAnchor editAs="oneCell">
    <xdr:from>
      <xdr:col>16</xdr:col>
      <xdr:colOff>36360</xdr:colOff>
      <xdr:row>57</xdr:row>
      <xdr:rowOff>19440</xdr:rowOff>
    </xdr:from>
    <xdr:to>
      <xdr:col>17</xdr:col>
      <xdr:colOff>402120</xdr:colOff>
      <xdr:row>60</xdr:row>
      <xdr:rowOff>70200</xdr:rowOff>
    </xdr:to>
    <xdr:sp>
      <xdr:nvSpPr>
        <xdr:cNvPr id="91" name="CustomShape 1"/>
        <xdr:cNvSpPr/>
      </xdr:nvSpPr>
      <xdr:spPr>
        <a:xfrm>
          <a:off x="9805680" y="1516392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F-12</a:t>
          </a:r>
          <a:endParaRPr/>
        </a:p>
      </xdr:txBody>
    </xdr:sp>
    <xdr:clientData/>
  </xdr:twoCellAnchor>
  <xdr:twoCellAnchor editAs="oneCell">
    <xdr:from>
      <xdr:col>0</xdr:col>
      <xdr:colOff>84240</xdr:colOff>
      <xdr:row>59</xdr:row>
      <xdr:rowOff>324360</xdr:rowOff>
    </xdr:from>
    <xdr:to>
      <xdr:col>1</xdr:col>
      <xdr:colOff>266400</xdr:colOff>
      <xdr:row>62</xdr:row>
      <xdr:rowOff>114840</xdr:rowOff>
    </xdr:to>
    <xdr:sp>
      <xdr:nvSpPr>
        <xdr:cNvPr id="92" name="CustomShape 1"/>
        <xdr:cNvSpPr/>
      </xdr:nvSpPr>
      <xdr:spPr>
        <a:xfrm>
          <a:off x="84240" y="1589760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G</a:t>
          </a:r>
          <a:endParaRPr/>
        </a:p>
      </xdr:txBody>
    </xdr:sp>
    <xdr:clientData/>
  </xdr:twoCellAnchor>
  <xdr:twoCellAnchor editAs="oneCell">
    <xdr:from>
      <xdr:col>4</xdr:col>
      <xdr:colOff>74520</xdr:colOff>
      <xdr:row>59</xdr:row>
      <xdr:rowOff>324360</xdr:rowOff>
    </xdr:from>
    <xdr:to>
      <xdr:col>5</xdr:col>
      <xdr:colOff>351360</xdr:colOff>
      <xdr:row>63</xdr:row>
      <xdr:rowOff>51480</xdr:rowOff>
    </xdr:to>
    <xdr:sp>
      <xdr:nvSpPr>
        <xdr:cNvPr id="93" name="CustomShape 1"/>
        <xdr:cNvSpPr/>
      </xdr:nvSpPr>
      <xdr:spPr>
        <a:xfrm>
          <a:off x="2320200" y="158976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G-1</a:t>
          </a:r>
          <a:endParaRPr/>
        </a:p>
      </xdr:txBody>
    </xdr:sp>
    <xdr:clientData/>
  </xdr:twoCellAnchor>
  <xdr:twoCellAnchor editAs="oneCell">
    <xdr:from>
      <xdr:col>8</xdr:col>
      <xdr:colOff>65160</xdr:colOff>
      <xdr:row>59</xdr:row>
      <xdr:rowOff>324360</xdr:rowOff>
    </xdr:from>
    <xdr:to>
      <xdr:col>9</xdr:col>
      <xdr:colOff>353520</xdr:colOff>
      <xdr:row>63</xdr:row>
      <xdr:rowOff>51480</xdr:rowOff>
    </xdr:to>
    <xdr:sp>
      <xdr:nvSpPr>
        <xdr:cNvPr id="94" name="CustomShape 1"/>
        <xdr:cNvSpPr/>
      </xdr:nvSpPr>
      <xdr:spPr>
        <a:xfrm>
          <a:off x="4833720" y="158976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G-2</a:t>
          </a:r>
          <a:endParaRPr/>
        </a:p>
      </xdr:txBody>
    </xdr:sp>
    <xdr:clientData/>
  </xdr:twoCellAnchor>
  <xdr:twoCellAnchor editAs="oneCell">
    <xdr:from>
      <xdr:col>12</xdr:col>
      <xdr:colOff>46080</xdr:colOff>
      <xdr:row>59</xdr:row>
      <xdr:rowOff>324360</xdr:rowOff>
    </xdr:from>
    <xdr:to>
      <xdr:col>13</xdr:col>
      <xdr:colOff>356760</xdr:colOff>
      <xdr:row>63</xdr:row>
      <xdr:rowOff>51480</xdr:rowOff>
    </xdr:to>
    <xdr:sp>
      <xdr:nvSpPr>
        <xdr:cNvPr id="95" name="CustomShape 1"/>
        <xdr:cNvSpPr/>
      </xdr:nvSpPr>
      <xdr:spPr>
        <a:xfrm>
          <a:off x="7326000" y="158976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G-3</a:t>
          </a:r>
          <a:endParaRPr/>
        </a:p>
      </xdr:txBody>
    </xdr:sp>
    <xdr:clientData/>
  </xdr:twoCellAnchor>
  <xdr:twoCellAnchor editAs="oneCell">
    <xdr:from>
      <xdr:col>16</xdr:col>
      <xdr:colOff>55440</xdr:colOff>
      <xdr:row>59</xdr:row>
      <xdr:rowOff>324360</xdr:rowOff>
    </xdr:from>
    <xdr:to>
      <xdr:col>17</xdr:col>
      <xdr:colOff>354600</xdr:colOff>
      <xdr:row>63</xdr:row>
      <xdr:rowOff>51480</xdr:rowOff>
    </xdr:to>
    <xdr:sp>
      <xdr:nvSpPr>
        <xdr:cNvPr id="96" name="CustomShape 1"/>
        <xdr:cNvSpPr/>
      </xdr:nvSpPr>
      <xdr:spPr>
        <a:xfrm>
          <a:off x="9824760" y="158976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G-4</a:t>
          </a:r>
          <a:endParaRPr/>
        </a:p>
      </xdr:txBody>
    </xdr:sp>
    <xdr:clientData/>
  </xdr:twoCellAnchor>
  <xdr:twoCellAnchor editAs="oneCell">
    <xdr:from>
      <xdr:col>16</xdr:col>
      <xdr:colOff>55440</xdr:colOff>
      <xdr:row>63</xdr:row>
      <xdr:rowOff>10080</xdr:rowOff>
    </xdr:from>
    <xdr:to>
      <xdr:col>17</xdr:col>
      <xdr:colOff>354600</xdr:colOff>
      <xdr:row>66</xdr:row>
      <xdr:rowOff>60840</xdr:rowOff>
    </xdr:to>
    <xdr:sp>
      <xdr:nvSpPr>
        <xdr:cNvPr id="97" name="CustomShape 1"/>
        <xdr:cNvSpPr/>
      </xdr:nvSpPr>
      <xdr:spPr>
        <a:xfrm>
          <a:off x="9824760" y="166690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G-8</a:t>
          </a:r>
          <a:endParaRPr/>
        </a:p>
      </xdr:txBody>
    </xdr:sp>
    <xdr:clientData/>
  </xdr:twoCellAnchor>
  <xdr:twoCellAnchor editAs="oneCell">
    <xdr:from>
      <xdr:col>12</xdr:col>
      <xdr:colOff>46080</xdr:colOff>
      <xdr:row>63</xdr:row>
      <xdr:rowOff>10080</xdr:rowOff>
    </xdr:from>
    <xdr:to>
      <xdr:col>13</xdr:col>
      <xdr:colOff>356760</xdr:colOff>
      <xdr:row>66</xdr:row>
      <xdr:rowOff>60840</xdr:rowOff>
    </xdr:to>
    <xdr:sp>
      <xdr:nvSpPr>
        <xdr:cNvPr id="98" name="CustomShape 1"/>
        <xdr:cNvSpPr/>
      </xdr:nvSpPr>
      <xdr:spPr>
        <a:xfrm>
          <a:off x="7326000" y="166690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G-7</a:t>
          </a:r>
          <a:endParaRPr/>
        </a:p>
      </xdr:txBody>
    </xdr:sp>
    <xdr:clientData/>
  </xdr:twoCellAnchor>
  <xdr:twoCellAnchor editAs="oneCell">
    <xdr:from>
      <xdr:col>8</xdr:col>
      <xdr:colOff>65160</xdr:colOff>
      <xdr:row>63</xdr:row>
      <xdr:rowOff>10080</xdr:rowOff>
    </xdr:from>
    <xdr:to>
      <xdr:col>9</xdr:col>
      <xdr:colOff>353520</xdr:colOff>
      <xdr:row>66</xdr:row>
      <xdr:rowOff>60840</xdr:rowOff>
    </xdr:to>
    <xdr:sp>
      <xdr:nvSpPr>
        <xdr:cNvPr id="99" name="CustomShape 1"/>
        <xdr:cNvSpPr/>
      </xdr:nvSpPr>
      <xdr:spPr>
        <a:xfrm>
          <a:off x="4833720" y="166690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G-6</a:t>
          </a:r>
          <a:endParaRPr/>
        </a:p>
      </xdr:txBody>
    </xdr:sp>
    <xdr:clientData/>
  </xdr:twoCellAnchor>
  <xdr:twoCellAnchor editAs="oneCell">
    <xdr:from>
      <xdr:col>4</xdr:col>
      <xdr:colOff>74520</xdr:colOff>
      <xdr:row>63</xdr:row>
      <xdr:rowOff>10080</xdr:rowOff>
    </xdr:from>
    <xdr:to>
      <xdr:col>5</xdr:col>
      <xdr:colOff>351360</xdr:colOff>
      <xdr:row>66</xdr:row>
      <xdr:rowOff>60840</xdr:rowOff>
    </xdr:to>
    <xdr:sp>
      <xdr:nvSpPr>
        <xdr:cNvPr id="100" name="CustomShape 1"/>
        <xdr:cNvSpPr/>
      </xdr:nvSpPr>
      <xdr:spPr>
        <a:xfrm>
          <a:off x="2320200" y="166690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G-5</a:t>
          </a:r>
          <a:endParaRPr/>
        </a:p>
      </xdr:txBody>
    </xdr:sp>
    <xdr:clientData/>
  </xdr:twoCellAnchor>
  <xdr:twoCellAnchor editAs="oneCell">
    <xdr:from>
      <xdr:col>4</xdr:col>
      <xdr:colOff>74520</xdr:colOff>
      <xdr:row>66</xdr:row>
      <xdr:rowOff>10080</xdr:rowOff>
    </xdr:from>
    <xdr:to>
      <xdr:col>5</xdr:col>
      <xdr:colOff>351360</xdr:colOff>
      <xdr:row>69</xdr:row>
      <xdr:rowOff>79920</xdr:rowOff>
    </xdr:to>
    <xdr:sp>
      <xdr:nvSpPr>
        <xdr:cNvPr id="101" name="CustomShape 1"/>
        <xdr:cNvSpPr/>
      </xdr:nvSpPr>
      <xdr:spPr>
        <a:xfrm>
          <a:off x="2320200" y="174312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G-9</a:t>
          </a:r>
          <a:endParaRPr/>
        </a:p>
      </xdr:txBody>
    </xdr:sp>
    <xdr:clientData/>
  </xdr:twoCellAnchor>
  <xdr:twoCellAnchor editAs="oneCell">
    <xdr:from>
      <xdr:col>8</xdr:col>
      <xdr:colOff>46080</xdr:colOff>
      <xdr:row>66</xdr:row>
      <xdr:rowOff>10080</xdr:rowOff>
    </xdr:from>
    <xdr:to>
      <xdr:col>9</xdr:col>
      <xdr:colOff>401040</xdr:colOff>
      <xdr:row>69</xdr:row>
      <xdr:rowOff>79920</xdr:rowOff>
    </xdr:to>
    <xdr:sp>
      <xdr:nvSpPr>
        <xdr:cNvPr id="102" name="CustomShape 1"/>
        <xdr:cNvSpPr/>
      </xdr:nvSpPr>
      <xdr:spPr>
        <a:xfrm>
          <a:off x="4814640" y="1743120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G-10</a:t>
          </a:r>
          <a:endParaRPr/>
        </a:p>
      </xdr:txBody>
    </xdr:sp>
    <xdr:clientData/>
  </xdr:twoCellAnchor>
  <xdr:twoCellAnchor editAs="oneCell">
    <xdr:from>
      <xdr:col>11</xdr:col>
      <xdr:colOff>703440</xdr:colOff>
      <xdr:row>66</xdr:row>
      <xdr:rowOff>10080</xdr:rowOff>
    </xdr:from>
    <xdr:to>
      <xdr:col>13</xdr:col>
      <xdr:colOff>309600</xdr:colOff>
      <xdr:row>69</xdr:row>
      <xdr:rowOff>79920</xdr:rowOff>
    </xdr:to>
    <xdr:sp>
      <xdr:nvSpPr>
        <xdr:cNvPr id="103" name="CustomShape 1"/>
        <xdr:cNvSpPr/>
      </xdr:nvSpPr>
      <xdr:spPr>
        <a:xfrm>
          <a:off x="7183440" y="17431200"/>
          <a:ext cx="4950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G-11</a:t>
          </a:r>
          <a:endParaRPr/>
        </a:p>
      </xdr:txBody>
    </xdr:sp>
    <xdr:clientData/>
  </xdr:twoCellAnchor>
  <xdr:twoCellAnchor editAs="oneCell">
    <xdr:from>
      <xdr:col>16</xdr:col>
      <xdr:colOff>36360</xdr:colOff>
      <xdr:row>66</xdr:row>
      <xdr:rowOff>10080</xdr:rowOff>
    </xdr:from>
    <xdr:to>
      <xdr:col>17</xdr:col>
      <xdr:colOff>402120</xdr:colOff>
      <xdr:row>69</xdr:row>
      <xdr:rowOff>79920</xdr:rowOff>
    </xdr:to>
    <xdr:sp>
      <xdr:nvSpPr>
        <xdr:cNvPr id="104" name="CustomShape 1"/>
        <xdr:cNvSpPr/>
      </xdr:nvSpPr>
      <xdr:spPr>
        <a:xfrm>
          <a:off x="9805680" y="1743120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G-12</a:t>
          </a:r>
          <a:endParaRPr/>
        </a:p>
      </xdr:txBody>
    </xdr:sp>
    <xdr:clientData/>
  </xdr:twoCellAnchor>
  <xdr:twoCellAnchor editAs="oneCell">
    <xdr:from>
      <xdr:col>0</xdr:col>
      <xdr:colOff>93600</xdr:colOff>
      <xdr:row>69</xdr:row>
      <xdr:rowOff>48240</xdr:rowOff>
    </xdr:from>
    <xdr:to>
      <xdr:col>1</xdr:col>
      <xdr:colOff>275760</xdr:colOff>
      <xdr:row>71</xdr:row>
      <xdr:rowOff>124560</xdr:rowOff>
    </xdr:to>
    <xdr:sp>
      <xdr:nvSpPr>
        <xdr:cNvPr id="105" name="CustomShape 1"/>
        <xdr:cNvSpPr/>
      </xdr:nvSpPr>
      <xdr:spPr>
        <a:xfrm>
          <a:off x="93600" y="1821240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H</a:t>
          </a:r>
          <a:endParaRPr/>
        </a:p>
      </xdr:txBody>
    </xdr:sp>
    <xdr:clientData/>
  </xdr:twoCellAnchor>
  <xdr:twoCellAnchor editAs="oneCell">
    <xdr:from>
      <xdr:col>4</xdr:col>
      <xdr:colOff>55440</xdr:colOff>
      <xdr:row>69</xdr:row>
      <xdr:rowOff>124200</xdr:rowOff>
    </xdr:from>
    <xdr:to>
      <xdr:col>5</xdr:col>
      <xdr:colOff>332280</xdr:colOff>
      <xdr:row>73</xdr:row>
      <xdr:rowOff>32400</xdr:rowOff>
    </xdr:to>
    <xdr:sp>
      <xdr:nvSpPr>
        <xdr:cNvPr id="106" name="CustomShape 1"/>
        <xdr:cNvSpPr/>
      </xdr:nvSpPr>
      <xdr:spPr>
        <a:xfrm>
          <a:off x="2301120" y="182883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H-1</a:t>
          </a:r>
          <a:endParaRPr/>
        </a:p>
      </xdr:txBody>
    </xdr:sp>
    <xdr:clientData/>
  </xdr:twoCellAnchor>
  <xdr:twoCellAnchor editAs="oneCell">
    <xdr:from>
      <xdr:col>8</xdr:col>
      <xdr:colOff>46080</xdr:colOff>
      <xdr:row>69</xdr:row>
      <xdr:rowOff>105480</xdr:rowOff>
    </xdr:from>
    <xdr:to>
      <xdr:col>9</xdr:col>
      <xdr:colOff>334440</xdr:colOff>
      <xdr:row>73</xdr:row>
      <xdr:rowOff>13680</xdr:rowOff>
    </xdr:to>
    <xdr:sp>
      <xdr:nvSpPr>
        <xdr:cNvPr id="107" name="CustomShape 1"/>
        <xdr:cNvSpPr/>
      </xdr:nvSpPr>
      <xdr:spPr>
        <a:xfrm>
          <a:off x="4814640" y="182696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H-2</a:t>
          </a:r>
          <a:endParaRPr/>
        </a:p>
      </xdr:txBody>
    </xdr:sp>
    <xdr:clientData/>
  </xdr:twoCellAnchor>
  <xdr:twoCellAnchor editAs="oneCell">
    <xdr:from>
      <xdr:col>12</xdr:col>
      <xdr:colOff>65160</xdr:colOff>
      <xdr:row>69</xdr:row>
      <xdr:rowOff>105480</xdr:rowOff>
    </xdr:from>
    <xdr:to>
      <xdr:col>13</xdr:col>
      <xdr:colOff>375840</xdr:colOff>
      <xdr:row>73</xdr:row>
      <xdr:rowOff>13680</xdr:rowOff>
    </xdr:to>
    <xdr:sp>
      <xdr:nvSpPr>
        <xdr:cNvPr id="108" name="CustomShape 1"/>
        <xdr:cNvSpPr/>
      </xdr:nvSpPr>
      <xdr:spPr>
        <a:xfrm>
          <a:off x="7345080" y="182696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H-3</a:t>
          </a:r>
          <a:endParaRPr/>
        </a:p>
      </xdr:txBody>
    </xdr:sp>
    <xdr:clientData/>
  </xdr:twoCellAnchor>
  <xdr:twoCellAnchor editAs="oneCell">
    <xdr:from>
      <xdr:col>16</xdr:col>
      <xdr:colOff>74520</xdr:colOff>
      <xdr:row>69</xdr:row>
      <xdr:rowOff>105480</xdr:rowOff>
    </xdr:from>
    <xdr:to>
      <xdr:col>17</xdr:col>
      <xdr:colOff>373680</xdr:colOff>
      <xdr:row>73</xdr:row>
      <xdr:rowOff>13680</xdr:rowOff>
    </xdr:to>
    <xdr:sp>
      <xdr:nvSpPr>
        <xdr:cNvPr id="109" name="CustomShape 1"/>
        <xdr:cNvSpPr/>
      </xdr:nvSpPr>
      <xdr:spPr>
        <a:xfrm>
          <a:off x="9843840" y="182696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H-4</a:t>
          </a:r>
          <a:endParaRPr/>
        </a:p>
      </xdr:txBody>
    </xdr:sp>
    <xdr:clientData/>
  </xdr:twoCellAnchor>
  <xdr:twoCellAnchor editAs="oneCell">
    <xdr:from>
      <xdr:col>16</xdr:col>
      <xdr:colOff>36360</xdr:colOff>
      <xdr:row>72</xdr:row>
      <xdr:rowOff>19440</xdr:rowOff>
    </xdr:from>
    <xdr:to>
      <xdr:col>17</xdr:col>
      <xdr:colOff>335520</xdr:colOff>
      <xdr:row>75</xdr:row>
      <xdr:rowOff>60840</xdr:rowOff>
    </xdr:to>
    <xdr:sp>
      <xdr:nvSpPr>
        <xdr:cNvPr id="110" name="CustomShape 1"/>
        <xdr:cNvSpPr/>
      </xdr:nvSpPr>
      <xdr:spPr>
        <a:xfrm>
          <a:off x="9805680" y="189835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H-8</a:t>
          </a:r>
          <a:endParaRPr/>
        </a:p>
      </xdr:txBody>
    </xdr:sp>
    <xdr:clientData/>
  </xdr:twoCellAnchor>
  <xdr:twoCellAnchor editAs="oneCell">
    <xdr:from>
      <xdr:col>12</xdr:col>
      <xdr:colOff>27000</xdr:colOff>
      <xdr:row>72</xdr:row>
      <xdr:rowOff>19440</xdr:rowOff>
    </xdr:from>
    <xdr:to>
      <xdr:col>13</xdr:col>
      <xdr:colOff>337680</xdr:colOff>
      <xdr:row>75</xdr:row>
      <xdr:rowOff>60840</xdr:rowOff>
    </xdr:to>
    <xdr:sp>
      <xdr:nvSpPr>
        <xdr:cNvPr id="111" name="CustomShape 1"/>
        <xdr:cNvSpPr/>
      </xdr:nvSpPr>
      <xdr:spPr>
        <a:xfrm>
          <a:off x="7306920" y="189835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H-7</a:t>
          </a:r>
          <a:endParaRPr/>
        </a:p>
      </xdr:txBody>
    </xdr:sp>
    <xdr:clientData/>
  </xdr:twoCellAnchor>
  <xdr:twoCellAnchor editAs="oneCell">
    <xdr:from>
      <xdr:col>8</xdr:col>
      <xdr:colOff>46080</xdr:colOff>
      <xdr:row>72</xdr:row>
      <xdr:rowOff>19440</xdr:rowOff>
    </xdr:from>
    <xdr:to>
      <xdr:col>9</xdr:col>
      <xdr:colOff>334440</xdr:colOff>
      <xdr:row>75</xdr:row>
      <xdr:rowOff>60840</xdr:rowOff>
    </xdr:to>
    <xdr:sp>
      <xdr:nvSpPr>
        <xdr:cNvPr id="112" name="CustomShape 1"/>
        <xdr:cNvSpPr/>
      </xdr:nvSpPr>
      <xdr:spPr>
        <a:xfrm>
          <a:off x="4814640" y="189835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H-6</a:t>
          </a:r>
          <a:endParaRPr/>
        </a:p>
      </xdr:txBody>
    </xdr:sp>
    <xdr:clientData/>
  </xdr:twoCellAnchor>
  <xdr:twoCellAnchor editAs="oneCell">
    <xdr:from>
      <xdr:col>4</xdr:col>
      <xdr:colOff>55440</xdr:colOff>
      <xdr:row>72</xdr:row>
      <xdr:rowOff>19440</xdr:rowOff>
    </xdr:from>
    <xdr:to>
      <xdr:col>5</xdr:col>
      <xdr:colOff>332280</xdr:colOff>
      <xdr:row>75</xdr:row>
      <xdr:rowOff>60840</xdr:rowOff>
    </xdr:to>
    <xdr:sp>
      <xdr:nvSpPr>
        <xdr:cNvPr id="113" name="CustomShape 1"/>
        <xdr:cNvSpPr/>
      </xdr:nvSpPr>
      <xdr:spPr>
        <a:xfrm>
          <a:off x="2301120" y="189835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H-5</a:t>
          </a:r>
          <a:endParaRPr/>
        </a:p>
      </xdr:txBody>
    </xdr:sp>
    <xdr:clientData/>
  </xdr:twoCellAnchor>
  <xdr:twoCellAnchor editAs="oneCell">
    <xdr:from>
      <xdr:col>4</xdr:col>
      <xdr:colOff>55440</xdr:colOff>
      <xdr:row>75</xdr:row>
      <xdr:rowOff>19440</xdr:rowOff>
    </xdr:from>
    <xdr:to>
      <xdr:col>5</xdr:col>
      <xdr:colOff>332280</xdr:colOff>
      <xdr:row>78</xdr:row>
      <xdr:rowOff>70200</xdr:rowOff>
    </xdr:to>
    <xdr:sp>
      <xdr:nvSpPr>
        <xdr:cNvPr id="114" name="CustomShape 1"/>
        <xdr:cNvSpPr/>
      </xdr:nvSpPr>
      <xdr:spPr>
        <a:xfrm>
          <a:off x="2301120" y="197550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H-9</a:t>
          </a:r>
          <a:endParaRPr/>
        </a:p>
      </xdr:txBody>
    </xdr:sp>
    <xdr:clientData/>
  </xdr:twoCellAnchor>
  <xdr:twoCellAnchor editAs="oneCell">
    <xdr:from>
      <xdr:col>8</xdr:col>
      <xdr:colOff>46080</xdr:colOff>
      <xdr:row>75</xdr:row>
      <xdr:rowOff>19440</xdr:rowOff>
    </xdr:from>
    <xdr:to>
      <xdr:col>9</xdr:col>
      <xdr:colOff>401040</xdr:colOff>
      <xdr:row>78</xdr:row>
      <xdr:rowOff>70200</xdr:rowOff>
    </xdr:to>
    <xdr:sp>
      <xdr:nvSpPr>
        <xdr:cNvPr id="115" name="CustomShape 1"/>
        <xdr:cNvSpPr/>
      </xdr:nvSpPr>
      <xdr:spPr>
        <a:xfrm>
          <a:off x="4814640" y="1975500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H-10</a:t>
          </a:r>
          <a:endParaRPr/>
        </a:p>
      </xdr:txBody>
    </xdr:sp>
    <xdr:clientData/>
  </xdr:twoCellAnchor>
  <xdr:twoCellAnchor editAs="oneCell">
    <xdr:from>
      <xdr:col>11</xdr:col>
      <xdr:colOff>693720</xdr:colOff>
      <xdr:row>75</xdr:row>
      <xdr:rowOff>19440</xdr:rowOff>
    </xdr:from>
    <xdr:to>
      <xdr:col>13</xdr:col>
      <xdr:colOff>299880</xdr:colOff>
      <xdr:row>78</xdr:row>
      <xdr:rowOff>70200</xdr:rowOff>
    </xdr:to>
    <xdr:sp>
      <xdr:nvSpPr>
        <xdr:cNvPr id="116" name="CustomShape 1"/>
        <xdr:cNvSpPr/>
      </xdr:nvSpPr>
      <xdr:spPr>
        <a:xfrm>
          <a:off x="7173720" y="19755000"/>
          <a:ext cx="4950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H-11</a:t>
          </a:r>
          <a:endParaRPr/>
        </a:p>
      </xdr:txBody>
    </xdr:sp>
    <xdr:clientData/>
  </xdr:twoCellAnchor>
  <xdr:twoCellAnchor editAs="oneCell">
    <xdr:from>
      <xdr:col>16</xdr:col>
      <xdr:colOff>27000</xdr:colOff>
      <xdr:row>75</xdr:row>
      <xdr:rowOff>19440</xdr:rowOff>
    </xdr:from>
    <xdr:to>
      <xdr:col>17</xdr:col>
      <xdr:colOff>392760</xdr:colOff>
      <xdr:row>78</xdr:row>
      <xdr:rowOff>70200</xdr:rowOff>
    </xdr:to>
    <xdr:sp>
      <xdr:nvSpPr>
        <xdr:cNvPr id="117" name="CustomShape 1"/>
        <xdr:cNvSpPr/>
      </xdr:nvSpPr>
      <xdr:spPr>
        <a:xfrm>
          <a:off x="9796320" y="1975500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H-12</a:t>
          </a:r>
          <a:endParaRPr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18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2</xdr:col>
      <xdr:colOff>19800</xdr:colOff>
      <xdr:row>5</xdr:row>
      <xdr:rowOff>20160</xdr:rowOff>
    </xdr:from>
    <xdr:to>
      <xdr:col>2</xdr:col>
      <xdr:colOff>781560</xdr:colOff>
      <xdr:row>5</xdr:row>
      <xdr:rowOff>278280</xdr:rowOff>
    </xdr:to>
    <xdr:sp>
      <xdr:nvSpPr>
        <xdr:cNvPr id="119" name="CustomShape 1"/>
        <xdr:cNvSpPr/>
      </xdr:nvSpPr>
      <xdr:spPr>
        <a:xfrm>
          <a:off x="408960" y="1010520"/>
          <a:ext cx="761760" cy="25812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TH SarabunPSK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5</xdr:row>
      <xdr:rowOff>249120</xdr:rowOff>
    </xdr:to>
    <xdr:sp>
      <xdr:nvSpPr>
        <xdr:cNvPr id="120" name="CustomShape 1"/>
        <xdr:cNvSpPr/>
      </xdr:nvSpPr>
      <xdr:spPr>
        <a:xfrm>
          <a:off x="6560280" y="981360"/>
          <a:ext cx="914040" cy="25812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TH SarabunPSK"/>
            </a:rPr>
            <a:t>TASK : A - 1</a:t>
          </a:r>
          <a:endParaRPr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21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22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23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- 2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24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25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- 2</a:t>
          </a:r>
          <a:endParaRPr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26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27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28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- 3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29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30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- 3</a:t>
          </a:r>
          <a:endParaRPr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31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32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33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- 4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34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35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- 4</a:t>
          </a:r>
          <a:endParaRPr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36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37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38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- 5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39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40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- 5</a:t>
          </a:r>
          <a:endParaRPr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41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42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43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44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45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46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47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48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- 2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49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50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51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52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- 2</a:t>
          </a:r>
          <a:endParaRPr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53" name="CustomShape 1"/>
        <xdr:cNvSpPr/>
      </xdr:nvSpPr>
      <xdr:spPr>
        <a:xfrm>
          <a:off x="96534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54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55" name="CustomShape 1"/>
        <xdr:cNvSpPr/>
      </xdr:nvSpPr>
      <xdr:spPr>
        <a:xfrm>
          <a:off x="66384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- 3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56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57" name="CustomShape 1"/>
        <xdr:cNvSpPr/>
      </xdr:nvSpPr>
      <xdr:spPr>
        <a:xfrm>
          <a:off x="66384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58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59" name="CustomShape 1"/>
        <xdr:cNvSpPr/>
      </xdr:nvSpPr>
      <xdr:spPr>
        <a:xfrm>
          <a:off x="66384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- 3</a:t>
          </a:r>
          <a:endParaRPr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60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61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62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- 4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63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64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65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66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- 4</a:t>
          </a:r>
          <a:endParaRPr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67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68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69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- 5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70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71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72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73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- 5</a:t>
          </a:r>
          <a:endParaRPr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74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75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76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- 1</a:t>
          </a:r>
          <a:endParaRPr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77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78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79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- 2</a:t>
          </a:r>
          <a:endParaRPr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80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81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82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- 3</a:t>
          </a:r>
          <a:endParaRPr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83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84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85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- 4</a:t>
          </a:r>
          <a:endParaRPr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86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87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88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- 5</a:t>
          </a:r>
          <a:endParaRPr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869400</xdr:colOff>
      <xdr:row>2</xdr:row>
      <xdr:rowOff>261360</xdr:rowOff>
    </xdr:to>
    <xdr:sp>
      <xdr:nvSpPr>
        <xdr:cNvPr id="189" name="CustomShape 1"/>
        <xdr:cNvSpPr/>
      </xdr:nvSpPr>
      <xdr:spPr>
        <a:xfrm>
          <a:off x="998676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41760</xdr:rowOff>
    </xdr:to>
    <xdr:sp>
      <xdr:nvSpPr>
        <xdr:cNvPr id="190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91" name="CustomShape 1"/>
        <xdr:cNvSpPr/>
      </xdr:nvSpPr>
      <xdr:spPr>
        <a:xfrm>
          <a:off x="70606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- 1</a:t>
          </a:r>
          <a:endParaRPr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92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93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94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- 2</a:t>
          </a:r>
          <a:endParaRPr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95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96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97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- 3</a:t>
          </a:r>
          <a:endParaRPr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198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199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00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- 4</a:t>
          </a:r>
          <a:endParaRPr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01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02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03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- 5</a:t>
          </a:r>
          <a:endParaRPr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04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05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06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- 1</a:t>
          </a:r>
          <a:endParaRPr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07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08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09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- 2</a:t>
          </a:r>
          <a:endParaRPr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10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11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12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- 3</a:t>
          </a:r>
          <a:endParaRPr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13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14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15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- 4</a:t>
          </a:r>
          <a:endParaRPr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16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17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18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- 5</a:t>
          </a:r>
          <a:endParaRPr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19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20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21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- 1</a:t>
          </a:r>
          <a:endParaRPr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22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23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24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- 2</a:t>
          </a:r>
          <a:endParaRPr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25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26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27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- 3</a:t>
          </a:r>
          <a:endParaRPr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28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29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30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- 4</a:t>
          </a:r>
          <a:endParaRPr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31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32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33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- 5</a:t>
          </a:r>
          <a:endParaRPr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34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35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36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- 6</a:t>
          </a:r>
          <a:endParaRPr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37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38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G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39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G - 1</a:t>
          </a:r>
          <a:endParaRPr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40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41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G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42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G - 2</a:t>
          </a:r>
          <a:endParaRPr/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43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44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45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- 6</a:t>
          </a:r>
          <a:endParaRPr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46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47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48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- 6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49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50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51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52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- 6</a:t>
          </a:r>
          <a:endParaRPr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969480</xdr:colOff>
      <xdr:row>2</xdr:row>
      <xdr:rowOff>261360</xdr:rowOff>
    </xdr:to>
    <xdr:sp>
      <xdr:nvSpPr>
        <xdr:cNvPr id="253" name="CustomShape 1"/>
        <xdr:cNvSpPr/>
      </xdr:nvSpPr>
      <xdr:spPr>
        <a:xfrm>
          <a:off x="95752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54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55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- 6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497520</xdr:colOff>
      <xdr:row>8</xdr:row>
      <xdr:rowOff>70560</xdr:rowOff>
    </xdr:to>
    <xdr:sp>
      <xdr:nvSpPr>
        <xdr:cNvPr id="256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57" name="CustomShape 1"/>
        <xdr:cNvSpPr/>
      </xdr:nvSpPr>
      <xdr:spPr>
        <a:xfrm>
          <a:off x="656028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- 6</a:t>
          </a:r>
          <a:endParaRPr/>
        </a:p>
      </xdr:txBody>
    </xdr:sp>
    <xdr:clientData/>
  </xdr:twoCellAnchor>
</xdr:wsDr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17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_rels/sheet18.xml.rels><?xml version="1.0" encoding="UTF-8"?>
<Relationships xmlns="http://schemas.openxmlformats.org/package/2006/relationships"><Relationship Id="rId1" Type="http://schemas.openxmlformats.org/officeDocument/2006/relationships/drawing" Target="../drawings/drawing16.xml"/>
</Relationships>
</file>

<file path=xl/worksheets/_rels/sheet19.xml.rels><?xml version="1.0" encoding="UTF-8"?>
<Relationships xmlns="http://schemas.openxmlformats.org/package/2006/relationships"><Relationship Id="rId1" Type="http://schemas.openxmlformats.org/officeDocument/2006/relationships/drawing" Target="../drawings/drawing17.xml"/>
</Relationships>
</file>

<file path=xl/worksheets/_rels/sheet20.xml.rels><?xml version="1.0" encoding="UTF-8"?>
<Relationships xmlns="http://schemas.openxmlformats.org/package/2006/relationships"><Relationship Id="rId1" Type="http://schemas.openxmlformats.org/officeDocument/2006/relationships/drawing" Target="../drawings/drawing18.xml"/>
</Relationships>
</file>

<file path=xl/worksheets/_rels/sheet21.xml.rels><?xml version="1.0" encoding="UTF-8"?>
<Relationships xmlns="http://schemas.openxmlformats.org/package/2006/relationships"><Relationship Id="rId1" Type="http://schemas.openxmlformats.org/officeDocument/2006/relationships/drawing" Target="../drawings/drawing19.xml"/>
</Relationships>
</file>

<file path=xl/worksheets/_rels/sheet22.xml.rels><?xml version="1.0" encoding="UTF-8"?>
<Relationships xmlns="http://schemas.openxmlformats.org/package/2006/relationships"><Relationship Id="rId1" Type="http://schemas.openxmlformats.org/officeDocument/2006/relationships/drawing" Target="../drawings/drawing20.xml"/>
</Relationships>
</file>

<file path=xl/worksheets/_rels/sheet23.xml.rels><?xml version="1.0" encoding="UTF-8"?>
<Relationships xmlns="http://schemas.openxmlformats.org/package/2006/relationships"><Relationship Id="rId1" Type="http://schemas.openxmlformats.org/officeDocument/2006/relationships/drawing" Target="../drawings/drawing21.xml"/>
</Relationships>
</file>

<file path=xl/worksheets/_rels/sheet24.xml.rels><?xml version="1.0" encoding="UTF-8"?>
<Relationships xmlns="http://schemas.openxmlformats.org/package/2006/relationships"><Relationship Id="rId1" Type="http://schemas.openxmlformats.org/officeDocument/2006/relationships/drawing" Target="../drawings/drawing22.xml"/>
</Relationships>
</file>

<file path=xl/worksheets/_rels/sheet25.xml.rels><?xml version="1.0" encoding="UTF-8"?>
<Relationships xmlns="http://schemas.openxmlformats.org/package/2006/relationships"><Relationship Id="rId1" Type="http://schemas.openxmlformats.org/officeDocument/2006/relationships/drawing" Target="../drawings/drawing23.xml"/>
</Relationships>
</file>

<file path=xl/worksheets/_rels/sheet26.xml.rels><?xml version="1.0" encoding="UTF-8"?>
<Relationships xmlns="http://schemas.openxmlformats.org/package/2006/relationships"><Relationship Id="rId1" Type="http://schemas.openxmlformats.org/officeDocument/2006/relationships/drawing" Target="../drawings/drawing24.xml"/>
</Relationships>
</file>

<file path=xl/worksheets/_rels/sheet27.xml.rels><?xml version="1.0" encoding="UTF-8"?>
<Relationships xmlns="http://schemas.openxmlformats.org/package/2006/relationships"><Relationship Id="rId1" Type="http://schemas.openxmlformats.org/officeDocument/2006/relationships/drawing" Target="../drawings/drawing25.xml"/>
</Relationships>
</file>

<file path=xl/worksheets/_rels/sheet28.xml.rels><?xml version="1.0" encoding="UTF-8"?>
<Relationships xmlns="http://schemas.openxmlformats.org/package/2006/relationships"><Relationship Id="rId1" Type="http://schemas.openxmlformats.org/officeDocument/2006/relationships/drawing" Target="../drawings/drawing26.xml"/>
</Relationships>
</file>

<file path=xl/worksheets/_rels/sheet29.xml.rels><?xml version="1.0" encoding="UTF-8"?>
<Relationships xmlns="http://schemas.openxmlformats.org/package/2006/relationships"><Relationship Id="rId1" Type="http://schemas.openxmlformats.org/officeDocument/2006/relationships/drawing" Target="../drawings/drawing27.xml"/>
</Relationships>
</file>

<file path=xl/worksheets/_rels/sheet30.xml.rels><?xml version="1.0" encoding="UTF-8"?>
<Relationships xmlns="http://schemas.openxmlformats.org/package/2006/relationships"><Relationship Id="rId1" Type="http://schemas.openxmlformats.org/officeDocument/2006/relationships/drawing" Target="../drawings/drawing28.xml"/>
</Relationships>
</file>

<file path=xl/worksheets/_rels/sheet31.xml.rels><?xml version="1.0" encoding="UTF-8"?>
<Relationships xmlns="http://schemas.openxmlformats.org/package/2006/relationships"><Relationship Id="rId1" Type="http://schemas.openxmlformats.org/officeDocument/2006/relationships/drawing" Target="../drawings/drawing29.xml"/>
</Relationships>
</file>

<file path=xl/worksheets/_rels/sheet32.xml.rels><?xml version="1.0" encoding="UTF-8"?>
<Relationships xmlns="http://schemas.openxmlformats.org/package/2006/relationships"><Relationship Id="rId1" Type="http://schemas.openxmlformats.org/officeDocument/2006/relationships/drawing" Target="../drawings/drawing30.xml"/>
</Relationships>
</file>

<file path=xl/worksheets/_rels/sheet33.xml.rels><?xml version="1.0" encoding="UTF-8"?>
<Relationships xmlns="http://schemas.openxmlformats.org/package/2006/relationships"><Relationship Id="rId1" Type="http://schemas.openxmlformats.org/officeDocument/2006/relationships/drawing" Target="../drawings/drawing31.xml"/>
</Relationships>
</file>

<file path=xl/worksheets/_rels/sheet34.xml.rels><?xml version="1.0" encoding="UTF-8"?>
<Relationships xmlns="http://schemas.openxmlformats.org/package/2006/relationships"><Relationship Id="rId1" Type="http://schemas.openxmlformats.org/officeDocument/2006/relationships/drawing" Target="../drawings/drawing32.xml"/>
</Relationships>
</file>

<file path=xl/worksheets/_rels/sheet35.xml.rels><?xml version="1.0" encoding="UTF-8"?>
<Relationships xmlns="http://schemas.openxmlformats.org/package/2006/relationships"><Relationship Id="rId1" Type="http://schemas.openxmlformats.org/officeDocument/2006/relationships/drawing" Target="../drawings/drawing33.xml"/>
</Relationships>
</file>

<file path=xl/worksheets/_rels/sheet36.xml.rels><?xml version="1.0" encoding="UTF-8"?>
<Relationships xmlns="http://schemas.openxmlformats.org/package/2006/relationships"><Relationship Id="rId1" Type="http://schemas.openxmlformats.org/officeDocument/2006/relationships/drawing" Target="../drawings/drawing34.xml"/>
</Relationships>
</file>

<file path=xl/worksheets/_rels/sheet37.xml.rels><?xml version="1.0" encoding="UTF-8"?>
<Relationships xmlns="http://schemas.openxmlformats.org/package/2006/relationships"><Relationship Id="rId1" Type="http://schemas.openxmlformats.org/officeDocument/2006/relationships/drawing" Target="../drawings/drawing35.xml"/>
</Relationships>
</file>

<file path=xl/worksheets/_rels/sheet38.xml.rels><?xml version="1.0" encoding="UTF-8"?>
<Relationships xmlns="http://schemas.openxmlformats.org/package/2006/relationships"><Relationship Id="rId1" Type="http://schemas.openxmlformats.org/officeDocument/2006/relationships/drawing" Target="../drawings/drawing36.xml"/>
</Relationships>
</file>

<file path=xl/worksheets/_rels/sheet39.xml.rels><?xml version="1.0" encoding="UTF-8"?>
<Relationships xmlns="http://schemas.openxmlformats.org/package/2006/relationships"><Relationship Id="rId1" Type="http://schemas.openxmlformats.org/officeDocument/2006/relationships/drawing" Target="../drawings/drawing37.xml"/>
</Relationships>
</file>

<file path=xl/worksheets/_rels/sheet40.xml.rels><?xml version="1.0" encoding="UTF-8"?>
<Relationships xmlns="http://schemas.openxmlformats.org/package/2006/relationships"><Relationship Id="rId1" Type="http://schemas.openxmlformats.org/officeDocument/2006/relationships/drawing" Target="../drawings/drawing38.xml"/>
</Relationships>
</file>

<file path=xl/worksheets/_rels/sheet41.xml.rels><?xml version="1.0" encoding="UTF-8"?>
<Relationships xmlns="http://schemas.openxmlformats.org/package/2006/relationships"><Relationship Id="rId1" Type="http://schemas.openxmlformats.org/officeDocument/2006/relationships/drawing" Target="../drawings/drawing39.xml"/>
</Relationships>
</file>

<file path=xl/worksheets/_rels/sheet42.xml.rels><?xml version="1.0" encoding="UTF-8"?>
<Relationships xmlns="http://schemas.openxmlformats.org/package/2006/relationships"><Relationship Id="rId1" Type="http://schemas.openxmlformats.org/officeDocument/2006/relationships/drawing" Target="../drawings/drawing40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28"/>
  <sheetViews>
    <sheetView windowProtection="false"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A33" activeCellId="0" sqref="A33"/>
    </sheetView>
  </sheetViews>
  <sheetFormatPr defaultRowHeight="13.8"/>
  <cols>
    <col collapsed="false" hidden="false" max="1" min="1" style="1" width="40.748987854251"/>
    <col collapsed="false" hidden="false" max="16" min="2" style="1" width="5.12550607287449"/>
    <col collapsed="false" hidden="false" max="17" min="17" style="1" width="7.87854251012146"/>
    <col collapsed="false" hidden="false" max="18" min="18" style="1" width="7.62753036437247"/>
    <col collapsed="false" hidden="false" max="1025" min="19" style="1" width="4.25101214574899"/>
  </cols>
  <sheetData>
    <row r="1" customFormat="false" ht="22.0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customFormat="false" ht="22.05" hidden="false" customHeight="fals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customFormat="false" ht="16.85" hidden="false" customHeight="false" outlineLevel="0" collapsed="fals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customFormat="false" ht="14.45" hidden="false" customHeight="true" outlineLevel="0" collapsed="false">
      <c r="A4" s="4" t="s">
        <v>3</v>
      </c>
      <c r="B4" s="5" t="s">
        <v>4</v>
      </c>
      <c r="C4" s="5"/>
      <c r="D4" s="5"/>
      <c r="E4" s="5"/>
      <c r="F4" s="5"/>
      <c r="G4" s="5" t="s">
        <v>5</v>
      </c>
      <c r="H4" s="5"/>
      <c r="I4" s="5"/>
      <c r="J4" s="5"/>
      <c r="K4" s="5"/>
      <c r="L4" s="6" t="s">
        <v>6</v>
      </c>
      <c r="M4" s="6"/>
      <c r="N4" s="6"/>
      <c r="O4" s="6"/>
      <c r="P4" s="6"/>
      <c r="Q4" s="7" t="s">
        <v>7</v>
      </c>
      <c r="R4" s="7" t="s">
        <v>8</v>
      </c>
    </row>
    <row r="5" customFormat="false" ht="15" hidden="false" customHeight="false" outlineLevel="0" collapsed="false">
      <c r="A5" s="4"/>
      <c r="B5" s="8" t="s">
        <v>9</v>
      </c>
      <c r="C5" s="8"/>
      <c r="D5" s="8"/>
      <c r="E5" s="8"/>
      <c r="F5" s="8"/>
      <c r="G5" s="9" t="s">
        <v>10</v>
      </c>
      <c r="H5" s="9"/>
      <c r="I5" s="9"/>
      <c r="J5" s="9"/>
      <c r="K5" s="9"/>
      <c r="L5" s="9" t="s">
        <v>11</v>
      </c>
      <c r="M5" s="9"/>
      <c r="N5" s="9"/>
      <c r="O5" s="9"/>
      <c r="P5" s="9"/>
      <c r="Q5" s="7"/>
      <c r="R5" s="7"/>
    </row>
    <row r="6" customFormat="false" ht="15" hidden="false" customHeight="false" outlineLevel="0" collapsed="false">
      <c r="A6" s="4"/>
      <c r="B6" s="10" t="s">
        <v>12</v>
      </c>
      <c r="C6" s="10"/>
      <c r="D6" s="10"/>
      <c r="E6" s="11" t="s">
        <v>13</v>
      </c>
      <c r="F6" s="11"/>
      <c r="G6" s="10" t="s">
        <v>14</v>
      </c>
      <c r="H6" s="10"/>
      <c r="I6" s="10"/>
      <c r="J6" s="12" t="s">
        <v>15</v>
      </c>
      <c r="K6" s="12"/>
      <c r="L6" s="10" t="s">
        <v>16</v>
      </c>
      <c r="M6" s="10"/>
      <c r="N6" s="10"/>
      <c r="O6" s="11" t="s">
        <v>17</v>
      </c>
      <c r="P6" s="11"/>
      <c r="Q6" s="7"/>
      <c r="R6" s="7"/>
    </row>
    <row r="7" customFormat="false" ht="19.85" hidden="false" customHeight="false" outlineLevel="0" collapsed="false">
      <c r="A7" s="13" t="str">
        <f aca="false">+Task!F7</f>
        <v>ตรวจสอบอัตรากำลังของบริษัท</v>
      </c>
      <c r="B7" s="14" t="n">
        <v>5</v>
      </c>
      <c r="C7" s="15" t="n">
        <v>4</v>
      </c>
      <c r="D7" s="16" t="n">
        <v>3</v>
      </c>
      <c r="E7" s="17" t="n">
        <v>2</v>
      </c>
      <c r="F7" s="15" t="n">
        <v>1</v>
      </c>
      <c r="G7" s="14" t="n">
        <v>5</v>
      </c>
      <c r="H7" s="15" t="n">
        <v>4</v>
      </c>
      <c r="I7" s="16" t="n">
        <v>3</v>
      </c>
      <c r="J7" s="17" t="n">
        <v>2</v>
      </c>
      <c r="K7" s="15" t="n">
        <v>1</v>
      </c>
      <c r="L7" s="14" t="n">
        <v>5</v>
      </c>
      <c r="M7" s="15" t="n">
        <v>4</v>
      </c>
      <c r="N7" s="16" t="n">
        <v>3</v>
      </c>
      <c r="O7" s="17" t="n">
        <v>2</v>
      </c>
      <c r="P7" s="15" t="n">
        <v>1</v>
      </c>
      <c r="Q7" s="18" t="n">
        <f aca="false">SUM(B7:P7)</f>
        <v>45</v>
      </c>
      <c r="R7" s="18" t="n">
        <f aca="false">Q7/33*100</f>
        <v>136.363636363636</v>
      </c>
    </row>
    <row r="8" customFormat="false" ht="19.85" hidden="false" customHeight="false" outlineLevel="0" collapsed="false">
      <c r="A8" s="19" t="str">
        <f aca="false">+Task!J7</f>
        <v>ประกาศรับสมัครตำแหน่งงานว่าง</v>
      </c>
      <c r="B8" s="14" t="n">
        <v>5</v>
      </c>
      <c r="C8" s="15" t="n">
        <v>4</v>
      </c>
      <c r="D8" s="16" t="n">
        <v>3</v>
      </c>
      <c r="E8" s="17" t="n">
        <v>2</v>
      </c>
      <c r="F8" s="15" t="n">
        <v>1</v>
      </c>
      <c r="G8" s="14" t="n">
        <v>5</v>
      </c>
      <c r="H8" s="15" t="n">
        <v>4</v>
      </c>
      <c r="I8" s="16" t="n">
        <v>3</v>
      </c>
      <c r="J8" s="17" t="n">
        <v>2</v>
      </c>
      <c r="K8" s="15" t="n">
        <v>1</v>
      </c>
      <c r="L8" s="14" t="n">
        <v>5</v>
      </c>
      <c r="M8" s="15" t="n">
        <v>4</v>
      </c>
      <c r="N8" s="16" t="n">
        <v>3</v>
      </c>
      <c r="O8" s="17" t="n">
        <v>2</v>
      </c>
      <c r="P8" s="15" t="n">
        <v>1</v>
      </c>
      <c r="Q8" s="20" t="n">
        <f aca="false">SUM(B8:P8)</f>
        <v>45</v>
      </c>
      <c r="R8" s="20" t="n">
        <f aca="false">Q8/33*100</f>
        <v>136.363636363636</v>
      </c>
    </row>
    <row r="9" customFormat="false" ht="19.85" hidden="false" customHeight="false" outlineLevel="0" collapsed="false">
      <c r="A9" s="19" t="str">
        <f aca="false">+Task!F16</f>
        <v>ตรวจสอบข้อมูลบุคคลก่อนการสมัคร</v>
      </c>
      <c r="B9" s="14" t="n">
        <v>5</v>
      </c>
      <c r="C9" s="15" t="n">
        <v>4</v>
      </c>
      <c r="D9" s="16" t="n">
        <v>3</v>
      </c>
      <c r="E9" s="17" t="n">
        <v>2</v>
      </c>
      <c r="F9" s="15" t="n">
        <v>1</v>
      </c>
      <c r="G9" s="14" t="n">
        <v>5</v>
      </c>
      <c r="H9" s="15" t="n">
        <v>4</v>
      </c>
      <c r="I9" s="16" t="n">
        <v>3</v>
      </c>
      <c r="J9" s="17" t="n">
        <v>2</v>
      </c>
      <c r="K9" s="15" t="n">
        <v>1</v>
      </c>
      <c r="L9" s="14" t="n">
        <v>5</v>
      </c>
      <c r="M9" s="15" t="n">
        <v>4</v>
      </c>
      <c r="N9" s="16" t="n">
        <v>3</v>
      </c>
      <c r="O9" s="17" t="n">
        <v>2</v>
      </c>
      <c r="P9" s="15" t="n">
        <v>1</v>
      </c>
      <c r="Q9" s="20" t="n">
        <f aca="false">SUM(B9:P9)</f>
        <v>45</v>
      </c>
      <c r="R9" s="20" t="n">
        <f aca="false">Q9/33*100</f>
        <v>136.363636363636</v>
      </c>
    </row>
    <row r="10" customFormat="false" ht="19.85" hidden="false" customHeight="false" outlineLevel="0" collapsed="false">
      <c r="A10" s="19" t="str">
        <f aca="false">+Task!J16</f>
        <v>ให้กรอกใบสมัครพนักงานใหม่</v>
      </c>
      <c r="B10" s="14" t="n">
        <v>5</v>
      </c>
      <c r="C10" s="15" t="n">
        <v>4</v>
      </c>
      <c r="D10" s="16" t="n">
        <v>3</v>
      </c>
      <c r="E10" s="17" t="n">
        <v>2</v>
      </c>
      <c r="F10" s="15" t="n">
        <v>1</v>
      </c>
      <c r="G10" s="14" t="n">
        <v>5</v>
      </c>
      <c r="H10" s="15" t="n">
        <v>4</v>
      </c>
      <c r="I10" s="16" t="n">
        <v>3</v>
      </c>
      <c r="J10" s="17" t="n">
        <v>2</v>
      </c>
      <c r="K10" s="15" t="n">
        <v>1</v>
      </c>
      <c r="L10" s="14" t="n">
        <v>5</v>
      </c>
      <c r="M10" s="15" t="n">
        <v>4</v>
      </c>
      <c r="N10" s="16" t="n">
        <v>3</v>
      </c>
      <c r="O10" s="17" t="n">
        <v>2</v>
      </c>
      <c r="P10" s="15" t="n">
        <v>1</v>
      </c>
      <c r="Q10" s="20" t="n">
        <f aca="false">SUM(B10:P10)</f>
        <v>45</v>
      </c>
      <c r="R10" s="20" t="n">
        <f aca="false">Q10/33*100</f>
        <v>136.363636363636</v>
      </c>
    </row>
    <row r="11" customFormat="false" ht="19.85" hidden="false" customHeight="false" outlineLevel="0" collapsed="false">
      <c r="A11" s="19" t="str">
        <f aca="false">+Task!N16</f>
        <v>ตรวจสอบความถูกต้องใบสมัครพนักงานใหม่</v>
      </c>
      <c r="B11" s="14" t="n">
        <v>5</v>
      </c>
      <c r="C11" s="15" t="n">
        <v>4</v>
      </c>
      <c r="D11" s="16" t="n">
        <v>3</v>
      </c>
      <c r="E11" s="17" t="n">
        <v>2</v>
      </c>
      <c r="F11" s="15" t="n">
        <v>1</v>
      </c>
      <c r="G11" s="14" t="n">
        <v>5</v>
      </c>
      <c r="H11" s="15" t="n">
        <v>4</v>
      </c>
      <c r="I11" s="16" t="n">
        <v>3</v>
      </c>
      <c r="J11" s="17" t="n">
        <v>2</v>
      </c>
      <c r="K11" s="15" t="n">
        <v>1</v>
      </c>
      <c r="L11" s="14" t="n">
        <v>5</v>
      </c>
      <c r="M11" s="15" t="n">
        <v>4</v>
      </c>
      <c r="N11" s="16" t="n">
        <v>3</v>
      </c>
      <c r="O11" s="17" t="n">
        <v>2</v>
      </c>
      <c r="P11" s="15" t="n">
        <v>1</v>
      </c>
      <c r="Q11" s="20" t="n">
        <f aca="false">SUM(B11:P11)</f>
        <v>45</v>
      </c>
      <c r="R11" s="20" t="n">
        <f aca="false">Q11/33*100</f>
        <v>136.363636363636</v>
      </c>
    </row>
    <row r="12" customFormat="false" ht="19.85" hidden="false" customHeight="false" outlineLevel="0" collapsed="false">
      <c r="A12" s="19" t="str">
        <f aca="false">+Task!F26</f>
        <v>ส่งมอบใบสมัครให้ ผจก.สาขา/ฝ่าย พิจารณา</v>
      </c>
      <c r="B12" s="14" t="n">
        <v>5</v>
      </c>
      <c r="C12" s="15" t="n">
        <v>4</v>
      </c>
      <c r="D12" s="16" t="n">
        <v>3</v>
      </c>
      <c r="E12" s="17" t="n">
        <v>2</v>
      </c>
      <c r="F12" s="15" t="n">
        <v>1</v>
      </c>
      <c r="G12" s="14" t="n">
        <v>5</v>
      </c>
      <c r="H12" s="15" t="n">
        <v>4</v>
      </c>
      <c r="I12" s="16" t="n">
        <v>3</v>
      </c>
      <c r="J12" s="17" t="n">
        <v>2</v>
      </c>
      <c r="K12" s="15" t="n">
        <v>1</v>
      </c>
      <c r="L12" s="14" t="n">
        <v>5</v>
      </c>
      <c r="M12" s="15" t="n">
        <v>4</v>
      </c>
      <c r="N12" s="16" t="n">
        <v>3</v>
      </c>
      <c r="O12" s="17" t="n">
        <v>2</v>
      </c>
      <c r="P12" s="15" t="n">
        <v>1</v>
      </c>
      <c r="Q12" s="20" t="n">
        <f aca="false">SUM(B12:P12)</f>
        <v>45</v>
      </c>
      <c r="R12" s="20" t="n">
        <f aca="false">Q12/33*100</f>
        <v>136.363636363636</v>
      </c>
    </row>
    <row r="13" customFormat="false" ht="19.85" hidden="false" customHeight="false" outlineLevel="0" collapsed="false">
      <c r="A13" s="19" t="str">
        <f aca="false">+Task!J26</f>
        <v>รับแจ้งผลการพิจารณาจาก ผจก.สาขา/ฝ่าย</v>
      </c>
      <c r="B13" s="14" t="n">
        <v>5</v>
      </c>
      <c r="C13" s="15" t="n">
        <v>4</v>
      </c>
      <c r="D13" s="16" t="n">
        <v>3</v>
      </c>
      <c r="E13" s="17" t="n">
        <v>2</v>
      </c>
      <c r="F13" s="15" t="n">
        <v>1</v>
      </c>
      <c r="G13" s="14" t="n">
        <v>5</v>
      </c>
      <c r="H13" s="15" t="n">
        <v>4</v>
      </c>
      <c r="I13" s="16" t="n">
        <v>3</v>
      </c>
      <c r="J13" s="17" t="n">
        <v>2</v>
      </c>
      <c r="K13" s="15" t="n">
        <v>1</v>
      </c>
      <c r="L13" s="14" t="n">
        <v>5</v>
      </c>
      <c r="M13" s="15" t="n">
        <v>4</v>
      </c>
      <c r="N13" s="16" t="n">
        <v>3</v>
      </c>
      <c r="O13" s="17" t="n">
        <v>2</v>
      </c>
      <c r="P13" s="15" t="n">
        <v>1</v>
      </c>
      <c r="Q13" s="20" t="n">
        <f aca="false">SUM(B13:P13)</f>
        <v>45</v>
      </c>
      <c r="R13" s="20" t="n">
        <f aca="false">Q13/33*100</f>
        <v>136.363636363636</v>
      </c>
    </row>
    <row r="14" customFormat="false" ht="19.85" hidden="false" customHeight="false" outlineLevel="0" collapsed="false">
      <c r="A14" s="19" t="str">
        <f aca="false">+Task!F35</f>
        <v>ทดสอบความรู้ความสามารถของผู้สมัคร</v>
      </c>
      <c r="B14" s="14" t="n">
        <v>5</v>
      </c>
      <c r="C14" s="15" t="n">
        <v>4</v>
      </c>
      <c r="D14" s="16" t="n">
        <v>3</v>
      </c>
      <c r="E14" s="17" t="n">
        <v>2</v>
      </c>
      <c r="F14" s="15" t="n">
        <v>1</v>
      </c>
      <c r="G14" s="14" t="n">
        <v>5</v>
      </c>
      <c r="H14" s="15" t="n">
        <v>4</v>
      </c>
      <c r="I14" s="16" t="n">
        <v>3</v>
      </c>
      <c r="J14" s="17" t="n">
        <v>2</v>
      </c>
      <c r="K14" s="15" t="n">
        <v>1</v>
      </c>
      <c r="L14" s="14" t="n">
        <v>5</v>
      </c>
      <c r="M14" s="15" t="n">
        <v>4</v>
      </c>
      <c r="N14" s="16" t="n">
        <v>3</v>
      </c>
      <c r="O14" s="17" t="n">
        <v>2</v>
      </c>
      <c r="P14" s="15" t="n">
        <v>1</v>
      </c>
      <c r="Q14" s="20" t="n">
        <f aca="false">SUM(B14:P14)</f>
        <v>45</v>
      </c>
      <c r="R14" s="20" t="n">
        <f aca="false">Q14/33*100</f>
        <v>136.363636363636</v>
      </c>
    </row>
    <row r="15" customFormat="false" ht="19.85" hidden="false" customHeight="false" outlineLevel="0" collapsed="false">
      <c r="A15" s="19" t="str">
        <f aca="false">+Task!J35</f>
        <v>ส่งมอบเอกสารประกอบการสัมภาษณ์</v>
      </c>
      <c r="B15" s="14" t="n">
        <v>5</v>
      </c>
      <c r="C15" s="15" t="n">
        <v>4</v>
      </c>
      <c r="D15" s="16" t="n">
        <v>3</v>
      </c>
      <c r="E15" s="17" t="n">
        <v>2</v>
      </c>
      <c r="F15" s="15" t="n">
        <v>1</v>
      </c>
      <c r="G15" s="14" t="n">
        <v>5</v>
      </c>
      <c r="H15" s="15" t="n">
        <v>4</v>
      </c>
      <c r="I15" s="16" t="n">
        <v>3</v>
      </c>
      <c r="J15" s="17" t="n">
        <v>2</v>
      </c>
      <c r="K15" s="15" t="n">
        <v>1</v>
      </c>
      <c r="L15" s="14" t="n">
        <v>5</v>
      </c>
      <c r="M15" s="15" t="n">
        <v>4</v>
      </c>
      <c r="N15" s="16" t="n">
        <v>3</v>
      </c>
      <c r="O15" s="17" t="n">
        <v>2</v>
      </c>
      <c r="P15" s="15" t="n">
        <v>1</v>
      </c>
      <c r="Q15" s="20" t="n">
        <f aca="false">SUM(B15:P15)</f>
        <v>45</v>
      </c>
      <c r="R15" s="20" t="n">
        <f aca="false">Q15/33*100</f>
        <v>136.363636363636</v>
      </c>
    </row>
    <row r="16" customFormat="false" ht="19.85" hidden="false" customHeight="false" outlineLevel="0" collapsed="false">
      <c r="A16" s="19" t="str">
        <f aca="false">+Task!N35</f>
        <v>รับเอกสารพร้อมผลการสัมภาษณ์</v>
      </c>
      <c r="B16" s="14" t="n">
        <v>5</v>
      </c>
      <c r="C16" s="15" t="n">
        <v>4</v>
      </c>
      <c r="D16" s="16" t="n">
        <v>3</v>
      </c>
      <c r="E16" s="17" t="n">
        <v>2</v>
      </c>
      <c r="F16" s="15" t="n">
        <v>1</v>
      </c>
      <c r="G16" s="14" t="n">
        <v>5</v>
      </c>
      <c r="H16" s="15" t="n">
        <v>4</v>
      </c>
      <c r="I16" s="16" t="n">
        <v>3</v>
      </c>
      <c r="J16" s="17" t="n">
        <v>2</v>
      </c>
      <c r="K16" s="15" t="n">
        <v>1</v>
      </c>
      <c r="L16" s="14" t="n">
        <v>5</v>
      </c>
      <c r="M16" s="15" t="n">
        <v>4</v>
      </c>
      <c r="N16" s="16" t="n">
        <v>3</v>
      </c>
      <c r="O16" s="17" t="n">
        <v>2</v>
      </c>
      <c r="P16" s="15" t="n">
        <v>1</v>
      </c>
      <c r="Q16" s="20" t="n">
        <f aca="false">SUM(B16:P16)</f>
        <v>45</v>
      </c>
      <c r="R16" s="20" t="n">
        <f aca="false">Q16/33*100</f>
        <v>136.363636363636</v>
      </c>
    </row>
    <row r="17" customFormat="false" ht="19.85" hidden="false" customHeight="false" outlineLevel="0" collapsed="false">
      <c r="A17" s="19" t="str">
        <f aca="false">+Task!F44</f>
        <v>รวบรวมเอกสารใบสมัครและเสนอผู้บริหารอนุมัติ</v>
      </c>
      <c r="B17" s="14" t="n">
        <v>5</v>
      </c>
      <c r="C17" s="15" t="n">
        <v>4</v>
      </c>
      <c r="D17" s="16" t="n">
        <v>3</v>
      </c>
      <c r="E17" s="17" t="n">
        <v>2</v>
      </c>
      <c r="F17" s="15" t="n">
        <v>1</v>
      </c>
      <c r="G17" s="14" t="n">
        <v>5</v>
      </c>
      <c r="H17" s="15" t="n">
        <v>4</v>
      </c>
      <c r="I17" s="16" t="n">
        <v>3</v>
      </c>
      <c r="J17" s="17" t="n">
        <v>2</v>
      </c>
      <c r="K17" s="15" t="n">
        <v>1</v>
      </c>
      <c r="L17" s="14" t="n">
        <v>5</v>
      </c>
      <c r="M17" s="15" t="n">
        <v>4</v>
      </c>
      <c r="N17" s="16" t="n">
        <v>3</v>
      </c>
      <c r="O17" s="17" t="n">
        <v>2</v>
      </c>
      <c r="P17" s="15" t="n">
        <v>1</v>
      </c>
      <c r="Q17" s="20" t="n">
        <f aca="false">SUM(B17:P17)</f>
        <v>45</v>
      </c>
      <c r="R17" s="20" t="n">
        <f aca="false">Q17/33*100</f>
        <v>136.363636363636</v>
      </c>
    </row>
    <row r="18" customFormat="false" ht="19.85" hidden="false" customHeight="false" outlineLevel="0" collapsed="false">
      <c r="A18" s="19" t="str">
        <f aca="false">+Task!J44</f>
        <v>รับผลการอนุมัติจากผู้บริหาร</v>
      </c>
      <c r="B18" s="14" t="n">
        <v>5</v>
      </c>
      <c r="C18" s="15" t="n">
        <v>4</v>
      </c>
      <c r="D18" s="16" t="n">
        <v>3</v>
      </c>
      <c r="E18" s="17" t="n">
        <v>2</v>
      </c>
      <c r="F18" s="15" t="n">
        <v>1</v>
      </c>
      <c r="G18" s="14" t="n">
        <v>5</v>
      </c>
      <c r="H18" s="15" t="n">
        <v>4</v>
      </c>
      <c r="I18" s="16" t="n">
        <v>3</v>
      </c>
      <c r="J18" s="17" t="n">
        <v>2</v>
      </c>
      <c r="K18" s="15" t="n">
        <v>1</v>
      </c>
      <c r="L18" s="14" t="n">
        <v>5</v>
      </c>
      <c r="M18" s="15" t="n">
        <v>4</v>
      </c>
      <c r="N18" s="16" t="n">
        <v>3</v>
      </c>
      <c r="O18" s="17" t="n">
        <v>2</v>
      </c>
      <c r="P18" s="15" t="n">
        <v>1</v>
      </c>
      <c r="Q18" s="20" t="n">
        <f aca="false">SUM(B18:P18)</f>
        <v>45</v>
      </c>
      <c r="R18" s="20" t="n">
        <f aca="false">Q18/33*100</f>
        <v>136.363636363636</v>
      </c>
    </row>
    <row r="19" customFormat="false" ht="19.85" hidden="false" customHeight="false" outlineLevel="0" collapsed="false">
      <c r="A19" s="19" t="str">
        <f aca="false">+Task!N44</f>
        <v>แจ้งผลการสัมภาษณ์แก่ผู้สมัคร</v>
      </c>
      <c r="B19" s="14" t="n">
        <v>5</v>
      </c>
      <c r="C19" s="15" t="n">
        <v>4</v>
      </c>
      <c r="D19" s="16" t="n">
        <v>3</v>
      </c>
      <c r="E19" s="17" t="n">
        <v>2</v>
      </c>
      <c r="F19" s="15" t="n">
        <v>1</v>
      </c>
      <c r="G19" s="14" t="n">
        <v>5</v>
      </c>
      <c r="H19" s="15" t="n">
        <v>4</v>
      </c>
      <c r="I19" s="16" t="n">
        <v>3</v>
      </c>
      <c r="J19" s="17" t="n">
        <v>2</v>
      </c>
      <c r="K19" s="15" t="n">
        <v>1</v>
      </c>
      <c r="L19" s="14" t="n">
        <v>5</v>
      </c>
      <c r="M19" s="15" t="n">
        <v>4</v>
      </c>
      <c r="N19" s="16" t="n">
        <v>3</v>
      </c>
      <c r="O19" s="17" t="n">
        <v>2</v>
      </c>
      <c r="P19" s="15" t="n">
        <v>1</v>
      </c>
      <c r="Q19" s="20" t="n">
        <f aca="false">SUM(B19:P19)</f>
        <v>45</v>
      </c>
      <c r="R19" s="20" t="n">
        <f aca="false">Q19/33*100</f>
        <v>136.363636363636</v>
      </c>
    </row>
    <row r="20" customFormat="false" ht="19.85" hidden="false" customHeight="false" outlineLevel="0" collapsed="false">
      <c r="A20" s="19" t="n">
        <f aca="false">+Task!R44</f>
        <v>0</v>
      </c>
      <c r="B20" s="14" t="n">
        <v>5</v>
      </c>
      <c r="C20" s="15" t="n">
        <v>4</v>
      </c>
      <c r="D20" s="16" t="n">
        <v>3</v>
      </c>
      <c r="E20" s="17" t="n">
        <v>2</v>
      </c>
      <c r="F20" s="15" t="n">
        <v>1</v>
      </c>
      <c r="G20" s="14" t="n">
        <v>5</v>
      </c>
      <c r="H20" s="15" t="n">
        <v>4</v>
      </c>
      <c r="I20" s="16" t="n">
        <v>3</v>
      </c>
      <c r="J20" s="17" t="n">
        <v>2</v>
      </c>
      <c r="K20" s="15" t="n">
        <v>1</v>
      </c>
      <c r="L20" s="14" t="n">
        <v>5</v>
      </c>
      <c r="M20" s="15" t="n">
        <v>4</v>
      </c>
      <c r="N20" s="16" t="n">
        <v>3</v>
      </c>
      <c r="O20" s="17" t="n">
        <v>2</v>
      </c>
      <c r="P20" s="15" t="n">
        <v>1</v>
      </c>
      <c r="Q20" s="20" t="n">
        <f aca="false">SUM(B20:P20)</f>
        <v>45</v>
      </c>
      <c r="R20" s="20" t="n">
        <f aca="false">Q20/33*100</f>
        <v>136.363636363636</v>
      </c>
    </row>
    <row r="21" customFormat="false" ht="19.85" hidden="false" customHeight="false" outlineLevel="0" collapsed="false">
      <c r="A21" s="19" t="str">
        <f aca="false">+Task!F53</f>
        <v>กรอกรายละเอียดในสัญญาจ้าง</v>
      </c>
      <c r="B21" s="14" t="n">
        <v>5</v>
      </c>
      <c r="C21" s="15" t="n">
        <v>4</v>
      </c>
      <c r="D21" s="16" t="n">
        <v>3</v>
      </c>
      <c r="E21" s="17" t="n">
        <v>2</v>
      </c>
      <c r="F21" s="15" t="n">
        <v>1</v>
      </c>
      <c r="G21" s="14" t="n">
        <v>5</v>
      </c>
      <c r="H21" s="15" t="n">
        <v>4</v>
      </c>
      <c r="I21" s="16" t="n">
        <v>3</v>
      </c>
      <c r="J21" s="17" t="n">
        <v>2</v>
      </c>
      <c r="K21" s="15" t="n">
        <v>1</v>
      </c>
      <c r="L21" s="14" t="n">
        <v>5</v>
      </c>
      <c r="M21" s="15" t="n">
        <v>4</v>
      </c>
      <c r="N21" s="16" t="n">
        <v>3</v>
      </c>
      <c r="O21" s="17" t="n">
        <v>2</v>
      </c>
      <c r="P21" s="15" t="n">
        <v>1</v>
      </c>
      <c r="Q21" s="20" t="n">
        <f aca="false">SUM(B21:P21)</f>
        <v>45</v>
      </c>
      <c r="R21" s="20" t="n">
        <f aca="false">Q21/33*100</f>
        <v>136.363636363636</v>
      </c>
    </row>
    <row r="22" customFormat="false" ht="19.85" hidden="false" customHeight="false" outlineLevel="0" collapsed="false">
      <c r="A22" s="19" t="str">
        <f aca="false">+Task!J53</f>
        <v>ลงนามในสัญญา</v>
      </c>
      <c r="B22" s="14" t="n">
        <v>5</v>
      </c>
      <c r="C22" s="15" t="n">
        <v>4</v>
      </c>
      <c r="D22" s="16" t="n">
        <v>3</v>
      </c>
      <c r="E22" s="17" t="n">
        <v>2</v>
      </c>
      <c r="F22" s="15" t="n">
        <v>1</v>
      </c>
      <c r="G22" s="14" t="n">
        <v>5</v>
      </c>
      <c r="H22" s="15" t="n">
        <v>4</v>
      </c>
      <c r="I22" s="16" t="n">
        <v>3</v>
      </c>
      <c r="J22" s="17" t="n">
        <v>2</v>
      </c>
      <c r="K22" s="15" t="n">
        <v>1</v>
      </c>
      <c r="L22" s="14" t="n">
        <v>5</v>
      </c>
      <c r="M22" s="15" t="n">
        <v>4</v>
      </c>
      <c r="N22" s="16" t="n">
        <v>3</v>
      </c>
      <c r="O22" s="17" t="n">
        <v>2</v>
      </c>
      <c r="P22" s="15" t="n">
        <v>1</v>
      </c>
      <c r="Q22" s="20" t="n">
        <f aca="false">SUM(B22:P22)</f>
        <v>45</v>
      </c>
      <c r="R22" s="20" t="n">
        <f aca="false">Q22/33*100</f>
        <v>136.363636363636</v>
      </c>
    </row>
    <row r="23" customFormat="false" ht="19.85" hidden="false" customHeight="false" outlineLevel="0" collapsed="false">
      <c r="A23" s="19" t="str">
        <f aca="false">+Task!N53</f>
        <v>เก็บรวบรวมเอกสารเพิ่มเติม</v>
      </c>
      <c r="B23" s="14" t="n">
        <v>5</v>
      </c>
      <c r="C23" s="15" t="n">
        <v>4</v>
      </c>
      <c r="D23" s="16" t="n">
        <v>3</v>
      </c>
      <c r="E23" s="17" t="n">
        <v>2</v>
      </c>
      <c r="F23" s="15" t="n">
        <v>1</v>
      </c>
      <c r="G23" s="14" t="n">
        <v>5</v>
      </c>
      <c r="H23" s="15" t="n">
        <v>4</v>
      </c>
      <c r="I23" s="16" t="n">
        <v>3</v>
      </c>
      <c r="J23" s="17" t="n">
        <v>2</v>
      </c>
      <c r="K23" s="15" t="n">
        <v>1</v>
      </c>
      <c r="L23" s="14" t="n">
        <v>5</v>
      </c>
      <c r="M23" s="15" t="n">
        <v>4</v>
      </c>
      <c r="N23" s="16" t="n">
        <v>3</v>
      </c>
      <c r="O23" s="17" t="n">
        <v>2</v>
      </c>
      <c r="P23" s="15" t="n">
        <v>1</v>
      </c>
      <c r="Q23" s="20" t="n">
        <f aca="false">SUM(B23:P23)</f>
        <v>45</v>
      </c>
      <c r="R23" s="20" t="n">
        <f aca="false">Q23/33*100</f>
        <v>136.363636363636</v>
      </c>
    </row>
    <row r="24" customFormat="false" ht="19.85" hidden="false" customHeight="false" outlineLevel="0" collapsed="false">
      <c r="A24" s="19" t="str">
        <f aca="false">+Task!R53</f>
        <v>มอบหนังสือค้ำประนกัน</v>
      </c>
      <c r="B24" s="14" t="n">
        <v>5</v>
      </c>
      <c r="C24" s="15" t="n">
        <v>4</v>
      </c>
      <c r="D24" s="16" t="n">
        <v>3</v>
      </c>
      <c r="E24" s="17" t="n">
        <v>2</v>
      </c>
      <c r="F24" s="15" t="n">
        <v>1</v>
      </c>
      <c r="G24" s="14" t="n">
        <v>5</v>
      </c>
      <c r="H24" s="15" t="n">
        <v>4</v>
      </c>
      <c r="I24" s="16" t="n">
        <v>3</v>
      </c>
      <c r="J24" s="17" t="n">
        <v>2</v>
      </c>
      <c r="K24" s="15" t="n">
        <v>1</v>
      </c>
      <c r="L24" s="14" t="n">
        <v>5</v>
      </c>
      <c r="M24" s="15" t="n">
        <v>4</v>
      </c>
      <c r="N24" s="16" t="n">
        <v>3</v>
      </c>
      <c r="O24" s="17" t="n">
        <v>2</v>
      </c>
      <c r="P24" s="15" t="n">
        <v>1</v>
      </c>
      <c r="Q24" s="20" t="n">
        <f aca="false">SUM(B24:P24)</f>
        <v>45</v>
      </c>
      <c r="R24" s="20" t="n">
        <f aca="false">Q24/33*100</f>
        <v>136.363636363636</v>
      </c>
    </row>
    <row r="25" customFormat="false" ht="19.85" hidden="false" customHeight="false" outlineLevel="0" collapsed="false">
      <c r="A25" s="19" t="str">
        <f aca="false">+Task!F56</f>
        <v>เสนอผู้บริหารลงนามอนุมัติ</v>
      </c>
      <c r="B25" s="14" t="n">
        <v>5</v>
      </c>
      <c r="C25" s="15" t="n">
        <v>4</v>
      </c>
      <c r="D25" s="16" t="n">
        <v>3</v>
      </c>
      <c r="E25" s="17" t="n">
        <v>2</v>
      </c>
      <c r="F25" s="15" t="n">
        <v>1</v>
      </c>
      <c r="G25" s="14" t="n">
        <v>5</v>
      </c>
      <c r="H25" s="15" t="n">
        <v>4</v>
      </c>
      <c r="I25" s="16" t="n">
        <v>3</v>
      </c>
      <c r="J25" s="17" t="n">
        <v>2</v>
      </c>
      <c r="K25" s="15" t="n">
        <v>1</v>
      </c>
      <c r="L25" s="14" t="n">
        <v>5</v>
      </c>
      <c r="M25" s="15" t="n">
        <v>4</v>
      </c>
      <c r="N25" s="16" t="n">
        <v>3</v>
      </c>
      <c r="O25" s="17" t="n">
        <v>2</v>
      </c>
      <c r="P25" s="15" t="n">
        <v>1</v>
      </c>
      <c r="Q25" s="20" t="n">
        <f aca="false">SUM(B25:P25)</f>
        <v>45</v>
      </c>
      <c r="R25" s="20" t="n">
        <f aca="false">Q25/33*100</f>
        <v>136.363636363636</v>
      </c>
    </row>
    <row r="26" customFormat="false" ht="19.85" hidden="false" customHeight="false" outlineLevel="0" collapsed="false">
      <c r="A26" s="19" t="str">
        <f aca="false">+Task!J56</f>
        <v>รับเอกสารอนุมัติเก็บเข้าแฟ้มประวัติ</v>
      </c>
      <c r="B26" s="14" t="n">
        <v>5</v>
      </c>
      <c r="C26" s="15" t="n">
        <v>4</v>
      </c>
      <c r="D26" s="16" t="n">
        <v>3</v>
      </c>
      <c r="E26" s="17" t="n">
        <v>2</v>
      </c>
      <c r="F26" s="15" t="n">
        <v>1</v>
      </c>
      <c r="G26" s="14" t="n">
        <v>5</v>
      </c>
      <c r="H26" s="15" t="n">
        <v>4</v>
      </c>
      <c r="I26" s="16" t="n">
        <v>3</v>
      </c>
      <c r="J26" s="17" t="n">
        <v>2</v>
      </c>
      <c r="K26" s="15" t="n">
        <v>1</v>
      </c>
      <c r="L26" s="14" t="n">
        <v>5</v>
      </c>
      <c r="M26" s="15" t="n">
        <v>4</v>
      </c>
      <c r="N26" s="16" t="n">
        <v>3</v>
      </c>
      <c r="O26" s="17" t="n">
        <v>2</v>
      </c>
      <c r="P26" s="15" t="n">
        <v>1</v>
      </c>
      <c r="Q26" s="20" t="n">
        <f aca="false">SUM(B26:P26)</f>
        <v>45</v>
      </c>
      <c r="R26" s="20" t="n">
        <f aca="false">Q26/33*100</f>
        <v>136.363636363636</v>
      </c>
    </row>
    <row r="27" customFormat="false" ht="19.85" hidden="false" customHeight="false" outlineLevel="0" collapsed="false">
      <c r="A27" s="19" t="str">
        <f aca="false">+Task!F62</f>
        <v>แนะนำพนักงานใหม่กับสาขา/ฝ่าย</v>
      </c>
      <c r="B27" s="14" t="n">
        <v>5</v>
      </c>
      <c r="C27" s="15" t="n">
        <v>4</v>
      </c>
      <c r="D27" s="16" t="n">
        <v>3</v>
      </c>
      <c r="E27" s="17" t="n">
        <v>2</v>
      </c>
      <c r="F27" s="15" t="n">
        <v>1</v>
      </c>
      <c r="G27" s="14" t="n">
        <v>5</v>
      </c>
      <c r="H27" s="15" t="n">
        <v>4</v>
      </c>
      <c r="I27" s="16" t="n">
        <v>3</v>
      </c>
      <c r="J27" s="17" t="n">
        <v>2</v>
      </c>
      <c r="K27" s="15" t="n">
        <v>1</v>
      </c>
      <c r="L27" s="14" t="n">
        <v>5</v>
      </c>
      <c r="M27" s="15" t="n">
        <v>4</v>
      </c>
      <c r="N27" s="16" t="n">
        <v>3</v>
      </c>
      <c r="O27" s="17" t="n">
        <v>2</v>
      </c>
      <c r="P27" s="15" t="n">
        <v>1</v>
      </c>
      <c r="Q27" s="20" t="n">
        <f aca="false">SUM(B27:P27)</f>
        <v>45</v>
      </c>
      <c r="R27" s="20" t="n">
        <f aca="false">Q27/33*100</f>
        <v>136.363636363636</v>
      </c>
    </row>
    <row r="28" customFormat="false" ht="19.85" hidden="false" customHeight="false" outlineLevel="0" collapsed="false">
      <c r="A28" s="21" t="str">
        <f aca="false">+Task!J62</f>
        <v>ส่งมอบพนักงานใหม่กับสาขา/ฝ่าย</v>
      </c>
      <c r="B28" s="22" t="n">
        <v>5</v>
      </c>
      <c r="C28" s="23" t="n">
        <v>4</v>
      </c>
      <c r="D28" s="24" t="n">
        <v>3</v>
      </c>
      <c r="E28" s="25" t="n">
        <v>2</v>
      </c>
      <c r="F28" s="23" t="n">
        <v>1</v>
      </c>
      <c r="G28" s="22" t="n">
        <v>5</v>
      </c>
      <c r="H28" s="23" t="n">
        <v>4</v>
      </c>
      <c r="I28" s="24" t="n">
        <v>3</v>
      </c>
      <c r="J28" s="25" t="n">
        <v>2</v>
      </c>
      <c r="K28" s="23" t="n">
        <v>1</v>
      </c>
      <c r="L28" s="22" t="n">
        <v>5</v>
      </c>
      <c r="M28" s="23" t="n">
        <v>4</v>
      </c>
      <c r="N28" s="24" t="n">
        <v>3</v>
      </c>
      <c r="O28" s="25" t="n">
        <v>2</v>
      </c>
      <c r="P28" s="23" t="n">
        <v>1</v>
      </c>
      <c r="Q28" s="26" t="n">
        <f aca="false">SUM(B28:P28)</f>
        <v>45</v>
      </c>
      <c r="R28" s="26" t="n">
        <f aca="false">Q28/33*100</f>
        <v>136.363636363636</v>
      </c>
    </row>
  </sheetData>
  <mergeCells count="18">
    <mergeCell ref="A1:R1"/>
    <mergeCell ref="A2:R2"/>
    <mergeCell ref="A3:R3"/>
    <mergeCell ref="A4:A6"/>
    <mergeCell ref="B4:F4"/>
    <mergeCell ref="G4:K4"/>
    <mergeCell ref="L4:P4"/>
    <mergeCell ref="Q4:Q6"/>
    <mergeCell ref="R4:R6"/>
    <mergeCell ref="B5:F5"/>
    <mergeCell ref="G5:K5"/>
    <mergeCell ref="L5:P5"/>
    <mergeCell ref="B6:D6"/>
    <mergeCell ref="E6:F6"/>
    <mergeCell ref="G6:I6"/>
    <mergeCell ref="J6:K6"/>
    <mergeCell ref="L6:N6"/>
    <mergeCell ref="O6:P6"/>
  </mergeCells>
  <conditionalFormatting sqref="B7:P28">
    <cfRule type="cellIs" priority="2" operator="greaterThan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3" right="0.2" top="0" bottom="0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3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3" activeCellId="0" sqref="C13"/>
    </sheetView>
  </sheetViews>
  <sheetFormatPr defaultRowHeight="14.25"/>
  <cols>
    <col collapsed="false" hidden="false" max="1" min="1" style="0" width="33.748987854251"/>
    <col collapsed="false" hidden="false" max="21" min="2" style="0" width="4.25101214574899"/>
    <col collapsed="false" hidden="false" max="23" min="22" style="0" width="8.37651821862348"/>
    <col collapsed="false" hidden="false" max="24" min="24" style="0" width="9"/>
    <col collapsed="false" hidden="false" max="25" min="25" style="0" width="7.74898785425101"/>
    <col collapsed="false" hidden="false" max="1025" min="26" style="0" width="4.25101214574899"/>
  </cols>
  <sheetData>
    <row r="1" customFormat="false" ht="26.25" hidden="false" customHeight="false" outlineLevel="0" collapsed="false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customFormat="false" ht="26.25" hidden="false" customHeight="false" outlineLevel="0" collapsed="false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</row>
    <row r="3" customFormat="false" ht="21.75" hidden="false" customHeight="false" outlineLevel="0" collapsed="false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</row>
    <row r="4" customFormat="false" ht="18.75" hidden="false" customHeight="true" outlineLevel="0" collapsed="false">
      <c r="A4" s="29" t="s">
        <v>3</v>
      </c>
      <c r="B4" s="30" t="s">
        <v>18</v>
      </c>
      <c r="C4" s="30"/>
      <c r="D4" s="30"/>
      <c r="E4" s="30"/>
      <c r="F4" s="30"/>
      <c r="G4" s="30" t="s">
        <v>19</v>
      </c>
      <c r="H4" s="30"/>
      <c r="I4" s="30"/>
      <c r="J4" s="30"/>
      <c r="K4" s="30"/>
      <c r="L4" s="31" t="s">
        <v>20</v>
      </c>
      <c r="M4" s="31"/>
      <c r="N4" s="31"/>
      <c r="O4" s="31"/>
      <c r="P4" s="31"/>
      <c r="Q4" s="31" t="s">
        <v>21</v>
      </c>
      <c r="R4" s="31"/>
      <c r="S4" s="31"/>
      <c r="T4" s="31"/>
      <c r="U4" s="31"/>
      <c r="V4" s="32" t="s">
        <v>22</v>
      </c>
      <c r="W4" s="32"/>
      <c r="X4" s="33" t="s">
        <v>7</v>
      </c>
      <c r="Y4" s="34" t="s">
        <v>8</v>
      </c>
    </row>
    <row r="5" customFormat="false" ht="18" hidden="false" customHeight="false" outlineLevel="0" collapsed="false">
      <c r="A5" s="29"/>
      <c r="B5" s="35" t="s">
        <v>23</v>
      </c>
      <c r="C5" s="35"/>
      <c r="D5" s="35"/>
      <c r="E5" s="35"/>
      <c r="F5" s="35"/>
      <c r="G5" s="36" t="s">
        <v>24</v>
      </c>
      <c r="H5" s="36"/>
      <c r="I5" s="36"/>
      <c r="J5" s="36"/>
      <c r="K5" s="36"/>
      <c r="L5" s="36" t="s">
        <v>25</v>
      </c>
      <c r="M5" s="36"/>
      <c r="N5" s="36"/>
      <c r="O5" s="36"/>
      <c r="P5" s="36"/>
      <c r="Q5" s="36" t="s">
        <v>26</v>
      </c>
      <c r="R5" s="36"/>
      <c r="S5" s="36"/>
      <c r="T5" s="36"/>
      <c r="U5" s="36"/>
      <c r="V5" s="37" t="s">
        <v>27</v>
      </c>
      <c r="W5" s="37"/>
      <c r="X5" s="33"/>
      <c r="Y5" s="34"/>
    </row>
    <row r="6" customFormat="false" ht="18.75" hidden="false" customHeight="false" outlineLevel="0" collapsed="false">
      <c r="A6" s="29"/>
      <c r="B6" s="38" t="s">
        <v>28</v>
      </c>
      <c r="C6" s="38"/>
      <c r="D6" s="38"/>
      <c r="E6" s="38"/>
      <c r="F6" s="38"/>
      <c r="G6" s="39" t="s">
        <v>29</v>
      </c>
      <c r="H6" s="39"/>
      <c r="I6" s="39"/>
      <c r="J6" s="39"/>
      <c r="K6" s="39"/>
      <c r="L6" s="39" t="s">
        <v>30</v>
      </c>
      <c r="M6" s="39"/>
      <c r="N6" s="39"/>
      <c r="O6" s="39"/>
      <c r="P6" s="39"/>
      <c r="Q6" s="39" t="s">
        <v>31</v>
      </c>
      <c r="R6" s="39"/>
      <c r="S6" s="39"/>
      <c r="T6" s="39"/>
      <c r="U6" s="39"/>
      <c r="V6" s="37"/>
      <c r="W6" s="37"/>
      <c r="X6" s="33"/>
      <c r="Y6" s="34"/>
    </row>
    <row r="7" customFormat="false" ht="18.75" hidden="false" customHeight="false" outlineLevel="0" collapsed="false">
      <c r="A7" s="29"/>
      <c r="B7" s="38" t="s">
        <v>12</v>
      </c>
      <c r="C7" s="38"/>
      <c r="D7" s="38"/>
      <c r="E7" s="40" t="s">
        <v>13</v>
      </c>
      <c r="F7" s="40"/>
      <c r="G7" s="38" t="s">
        <v>14</v>
      </c>
      <c r="H7" s="38"/>
      <c r="I7" s="38"/>
      <c r="J7" s="41" t="s">
        <v>15</v>
      </c>
      <c r="K7" s="41"/>
      <c r="L7" s="38" t="s">
        <v>16</v>
      </c>
      <c r="M7" s="38"/>
      <c r="N7" s="38"/>
      <c r="O7" s="40" t="s">
        <v>17</v>
      </c>
      <c r="P7" s="40"/>
      <c r="Q7" s="38" t="s">
        <v>32</v>
      </c>
      <c r="R7" s="38"/>
      <c r="S7" s="38"/>
      <c r="T7" s="40" t="s">
        <v>33</v>
      </c>
      <c r="U7" s="40"/>
      <c r="V7" s="39" t="s">
        <v>34</v>
      </c>
      <c r="W7" s="42" t="s">
        <v>35</v>
      </c>
      <c r="X7" s="33"/>
      <c r="Y7" s="34"/>
    </row>
    <row r="8" customFormat="false" ht="21" hidden="false" customHeight="false" outlineLevel="0" collapsed="false">
      <c r="A8" s="43" t="str">
        <f aca="false">+Task!F7</f>
        <v>ตรวจสอบอัตรากำลังของบริษัท</v>
      </c>
      <c r="B8" s="44" t="n">
        <v>5</v>
      </c>
      <c r="C8" s="45" t="n">
        <v>4</v>
      </c>
      <c r="D8" s="46" t="n">
        <v>3</v>
      </c>
      <c r="E8" s="47" t="n">
        <v>2</v>
      </c>
      <c r="F8" s="45" t="n">
        <v>1</v>
      </c>
      <c r="G8" s="44" t="n">
        <v>5</v>
      </c>
      <c r="H8" s="45" t="n">
        <v>4</v>
      </c>
      <c r="I8" s="46" t="n">
        <v>3</v>
      </c>
      <c r="J8" s="47" t="n">
        <v>2</v>
      </c>
      <c r="K8" s="45" t="n">
        <v>1</v>
      </c>
      <c r="L8" s="44" t="n">
        <v>5</v>
      </c>
      <c r="M8" s="45" t="n">
        <v>4</v>
      </c>
      <c r="N8" s="46" t="n">
        <v>3</v>
      </c>
      <c r="O8" s="47" t="n">
        <v>2</v>
      </c>
      <c r="P8" s="45" t="n">
        <v>1</v>
      </c>
      <c r="Q8" s="44" t="n">
        <v>5</v>
      </c>
      <c r="R8" s="45" t="n">
        <v>4</v>
      </c>
      <c r="S8" s="46" t="n">
        <v>3</v>
      </c>
      <c r="T8" s="47" t="n">
        <v>2</v>
      </c>
      <c r="U8" s="45" t="n">
        <v>1</v>
      </c>
      <c r="V8" s="48" t="n">
        <v>2</v>
      </c>
      <c r="W8" s="49" t="n">
        <v>1</v>
      </c>
      <c r="X8" s="50" t="n">
        <f aca="false">SUM(B8:W8)</f>
        <v>63</v>
      </c>
      <c r="Y8" s="50" t="n">
        <f aca="false">X8/33*100</f>
        <v>190.909090909091</v>
      </c>
    </row>
    <row r="9" customFormat="false" ht="21" hidden="false" customHeight="false" outlineLevel="0" collapsed="false">
      <c r="A9" s="51" t="str">
        <f aca="false">+Task!J7</f>
        <v>ประกาศรับสมัครตำแหน่งงานว่าง</v>
      </c>
      <c r="B9" s="44" t="n">
        <v>5</v>
      </c>
      <c r="C9" s="45" t="n">
        <v>4</v>
      </c>
      <c r="D9" s="46" t="n">
        <v>3</v>
      </c>
      <c r="E9" s="47" t="n">
        <v>2</v>
      </c>
      <c r="F9" s="45" t="n">
        <v>1</v>
      </c>
      <c r="G9" s="44" t="n">
        <v>5</v>
      </c>
      <c r="H9" s="45" t="n">
        <v>4</v>
      </c>
      <c r="I9" s="46" t="n">
        <v>3</v>
      </c>
      <c r="J9" s="47" t="n">
        <v>2</v>
      </c>
      <c r="K9" s="45" t="n">
        <v>1</v>
      </c>
      <c r="L9" s="44" t="n">
        <v>5</v>
      </c>
      <c r="M9" s="45" t="n">
        <v>4</v>
      </c>
      <c r="N9" s="46" t="n">
        <v>3</v>
      </c>
      <c r="O9" s="47" t="n">
        <v>2</v>
      </c>
      <c r="P9" s="45" t="n">
        <v>1</v>
      </c>
      <c r="Q9" s="44" t="n">
        <v>5</v>
      </c>
      <c r="R9" s="45" t="n">
        <v>4</v>
      </c>
      <c r="S9" s="46" t="n">
        <v>3</v>
      </c>
      <c r="T9" s="47" t="n">
        <v>2</v>
      </c>
      <c r="U9" s="45" t="n">
        <v>1</v>
      </c>
      <c r="V9" s="48" t="n">
        <v>2</v>
      </c>
      <c r="W9" s="49" t="n">
        <v>1</v>
      </c>
      <c r="X9" s="52" t="n">
        <f aca="false">SUM(B9:W9)</f>
        <v>63</v>
      </c>
      <c r="Y9" s="52" t="n">
        <f aca="false">X9/33*100</f>
        <v>190.909090909091</v>
      </c>
    </row>
    <row r="10" customFormat="false" ht="21" hidden="false" customHeight="false" outlineLevel="0" collapsed="false">
      <c r="A10" s="51" t="str">
        <f aca="false">+Task!F16</f>
        <v>ตรวจสอบข้อมูลบุคคลก่อนการสมัคร</v>
      </c>
      <c r="B10" s="44" t="n">
        <v>5</v>
      </c>
      <c r="C10" s="45" t="n">
        <v>4</v>
      </c>
      <c r="D10" s="46" t="n">
        <v>3</v>
      </c>
      <c r="E10" s="47" t="n">
        <v>2</v>
      </c>
      <c r="F10" s="45" t="n">
        <v>1</v>
      </c>
      <c r="G10" s="44" t="n">
        <v>5</v>
      </c>
      <c r="H10" s="45" t="n">
        <v>4</v>
      </c>
      <c r="I10" s="46" t="n">
        <v>3</v>
      </c>
      <c r="J10" s="47" t="n">
        <v>2</v>
      </c>
      <c r="K10" s="45" t="n">
        <v>1</v>
      </c>
      <c r="L10" s="44" t="n">
        <v>5</v>
      </c>
      <c r="M10" s="45" t="n">
        <v>4</v>
      </c>
      <c r="N10" s="46" t="n">
        <v>3</v>
      </c>
      <c r="O10" s="47" t="n">
        <v>2</v>
      </c>
      <c r="P10" s="45" t="n">
        <v>1</v>
      </c>
      <c r="Q10" s="44" t="n">
        <v>5</v>
      </c>
      <c r="R10" s="45" t="n">
        <v>4</v>
      </c>
      <c r="S10" s="46" t="n">
        <v>3</v>
      </c>
      <c r="T10" s="47" t="n">
        <v>2</v>
      </c>
      <c r="U10" s="45" t="n">
        <v>1</v>
      </c>
      <c r="V10" s="48" t="n">
        <v>2</v>
      </c>
      <c r="W10" s="49" t="n">
        <v>1</v>
      </c>
      <c r="X10" s="52" t="n">
        <f aca="false">SUM(B10:W10)</f>
        <v>63</v>
      </c>
      <c r="Y10" s="52" t="n">
        <f aca="false">X10/33*100</f>
        <v>190.909090909091</v>
      </c>
    </row>
    <row r="11" customFormat="false" ht="21" hidden="false" customHeight="false" outlineLevel="0" collapsed="false">
      <c r="A11" s="51" t="str">
        <f aca="false">+Task!J16</f>
        <v>ให้กรอกใบสมัครพนักงานใหม่</v>
      </c>
      <c r="B11" s="44" t="n">
        <v>5</v>
      </c>
      <c r="C11" s="45" t="n">
        <v>4</v>
      </c>
      <c r="D11" s="46" t="n">
        <v>3</v>
      </c>
      <c r="E11" s="47" t="n">
        <v>2</v>
      </c>
      <c r="F11" s="45" t="n">
        <v>1</v>
      </c>
      <c r="G11" s="44" t="n">
        <v>5</v>
      </c>
      <c r="H11" s="45" t="n">
        <v>4</v>
      </c>
      <c r="I11" s="46" t="n">
        <v>3</v>
      </c>
      <c r="J11" s="47" t="n">
        <v>2</v>
      </c>
      <c r="K11" s="45" t="n">
        <v>1</v>
      </c>
      <c r="L11" s="44" t="n">
        <v>5</v>
      </c>
      <c r="M11" s="45" t="n">
        <v>4</v>
      </c>
      <c r="N11" s="46" t="n">
        <v>3</v>
      </c>
      <c r="O11" s="47" t="n">
        <v>2</v>
      </c>
      <c r="P11" s="45" t="n">
        <v>1</v>
      </c>
      <c r="Q11" s="44" t="n">
        <v>5</v>
      </c>
      <c r="R11" s="45" t="n">
        <v>4</v>
      </c>
      <c r="S11" s="46" t="n">
        <v>3</v>
      </c>
      <c r="T11" s="47" t="n">
        <v>2</v>
      </c>
      <c r="U11" s="45" t="n">
        <v>1</v>
      </c>
      <c r="V11" s="48" t="n">
        <v>2</v>
      </c>
      <c r="W11" s="49" t="n">
        <v>1</v>
      </c>
      <c r="X11" s="52" t="n">
        <f aca="false">SUM(B11:W11)</f>
        <v>63</v>
      </c>
      <c r="Y11" s="52" t="n">
        <f aca="false">X11/33*100</f>
        <v>190.909090909091</v>
      </c>
    </row>
    <row r="12" customFormat="false" ht="21" hidden="false" customHeight="false" outlineLevel="0" collapsed="false">
      <c r="A12" s="51" t="str">
        <f aca="false">+Task!N16</f>
        <v>ตรวจสอบความถูกต้องใบสมัครพนักงานใหม่</v>
      </c>
      <c r="B12" s="44" t="n">
        <v>5</v>
      </c>
      <c r="C12" s="45" t="n">
        <v>4</v>
      </c>
      <c r="D12" s="46" t="n">
        <v>3</v>
      </c>
      <c r="E12" s="47" t="n">
        <v>2</v>
      </c>
      <c r="F12" s="45" t="n">
        <v>1</v>
      </c>
      <c r="G12" s="44" t="n">
        <v>5</v>
      </c>
      <c r="H12" s="45" t="n">
        <v>4</v>
      </c>
      <c r="I12" s="46" t="n">
        <v>3</v>
      </c>
      <c r="J12" s="47" t="n">
        <v>2</v>
      </c>
      <c r="K12" s="45" t="n">
        <v>1</v>
      </c>
      <c r="L12" s="44" t="n">
        <v>5</v>
      </c>
      <c r="M12" s="45" t="n">
        <v>4</v>
      </c>
      <c r="N12" s="46" t="n">
        <v>3</v>
      </c>
      <c r="O12" s="47" t="n">
        <v>2</v>
      </c>
      <c r="P12" s="45" t="n">
        <v>1</v>
      </c>
      <c r="Q12" s="44" t="n">
        <v>5</v>
      </c>
      <c r="R12" s="45" t="n">
        <v>4</v>
      </c>
      <c r="S12" s="46" t="n">
        <v>3</v>
      </c>
      <c r="T12" s="47" t="n">
        <v>2</v>
      </c>
      <c r="U12" s="45" t="n">
        <v>1</v>
      </c>
      <c r="V12" s="48" t="n">
        <v>2</v>
      </c>
      <c r="W12" s="49" t="n">
        <v>1</v>
      </c>
      <c r="X12" s="52" t="n">
        <f aca="false">SUM(B12:W12)</f>
        <v>63</v>
      </c>
      <c r="Y12" s="52" t="n">
        <f aca="false">X12/33*100</f>
        <v>190.909090909091</v>
      </c>
    </row>
    <row r="13" customFormat="false" ht="22.85" hidden="false" customHeight="false" outlineLevel="0" collapsed="false">
      <c r="A13" s="51" t="str">
        <f aca="false">+Task!F26</f>
        <v>ส่งมอบใบสมัครให้ ผจก.สาขา/ฝ่าย พิจารณา</v>
      </c>
      <c r="B13" s="44" t="n">
        <v>5</v>
      </c>
      <c r="C13" s="45" t="n">
        <v>4</v>
      </c>
      <c r="D13" s="46" t="n">
        <v>3</v>
      </c>
      <c r="E13" s="47" t="n">
        <v>2</v>
      </c>
      <c r="F13" s="45" t="n">
        <v>1</v>
      </c>
      <c r="G13" s="44" t="n">
        <v>5</v>
      </c>
      <c r="H13" s="45" t="n">
        <v>4</v>
      </c>
      <c r="I13" s="46" t="n">
        <v>3</v>
      </c>
      <c r="J13" s="47" t="n">
        <v>2</v>
      </c>
      <c r="K13" s="45" t="n">
        <v>1</v>
      </c>
      <c r="L13" s="44" t="n">
        <v>5</v>
      </c>
      <c r="M13" s="45" t="n">
        <v>4</v>
      </c>
      <c r="N13" s="46" t="n">
        <v>3</v>
      </c>
      <c r="O13" s="47" t="n">
        <v>2</v>
      </c>
      <c r="P13" s="45" t="n">
        <v>1</v>
      </c>
      <c r="Q13" s="44" t="n">
        <v>5</v>
      </c>
      <c r="R13" s="45" t="n">
        <v>4</v>
      </c>
      <c r="S13" s="46" t="n">
        <v>3</v>
      </c>
      <c r="T13" s="47" t="n">
        <v>2</v>
      </c>
      <c r="U13" s="45" t="n">
        <v>1</v>
      </c>
      <c r="V13" s="48" t="n">
        <v>2</v>
      </c>
      <c r="W13" s="49" t="n">
        <v>1</v>
      </c>
      <c r="X13" s="52" t="n">
        <f aca="false">SUM(B13:W13)</f>
        <v>63</v>
      </c>
      <c r="Y13" s="52" t="n">
        <f aca="false">X13/33*100</f>
        <v>190.909090909091</v>
      </c>
    </row>
    <row r="14" customFormat="false" ht="21" hidden="false" customHeight="false" outlineLevel="0" collapsed="false">
      <c r="A14" s="51" t="str">
        <f aca="false">+Task!J26</f>
        <v>รับแจ้งผลการพิจารณาจาก ผจก.สาขา/ฝ่าย</v>
      </c>
      <c r="B14" s="44" t="n">
        <v>5</v>
      </c>
      <c r="C14" s="45" t="n">
        <v>4</v>
      </c>
      <c r="D14" s="46" t="n">
        <v>3</v>
      </c>
      <c r="E14" s="47" t="n">
        <v>2</v>
      </c>
      <c r="F14" s="45" t="n">
        <v>1</v>
      </c>
      <c r="G14" s="44" t="n">
        <v>5</v>
      </c>
      <c r="H14" s="45" t="n">
        <v>4</v>
      </c>
      <c r="I14" s="46" t="n">
        <v>3</v>
      </c>
      <c r="J14" s="47" t="n">
        <v>2</v>
      </c>
      <c r="K14" s="45" t="n">
        <v>1</v>
      </c>
      <c r="L14" s="44" t="n">
        <v>5</v>
      </c>
      <c r="M14" s="45" t="n">
        <v>4</v>
      </c>
      <c r="N14" s="46" t="n">
        <v>3</v>
      </c>
      <c r="O14" s="47" t="n">
        <v>2</v>
      </c>
      <c r="P14" s="45" t="n">
        <v>1</v>
      </c>
      <c r="Q14" s="44" t="n">
        <v>5</v>
      </c>
      <c r="R14" s="45" t="n">
        <v>4</v>
      </c>
      <c r="S14" s="46" t="n">
        <v>3</v>
      </c>
      <c r="T14" s="47" t="n">
        <v>2</v>
      </c>
      <c r="U14" s="45" t="n">
        <v>1</v>
      </c>
      <c r="V14" s="48" t="n">
        <v>2</v>
      </c>
      <c r="W14" s="49" t="n">
        <v>1</v>
      </c>
      <c r="X14" s="52" t="n">
        <f aca="false">SUM(B14:W14)</f>
        <v>63</v>
      </c>
      <c r="Y14" s="52" t="n">
        <f aca="false">X14/33*100</f>
        <v>190.909090909091</v>
      </c>
    </row>
    <row r="15" customFormat="false" ht="21" hidden="false" customHeight="false" outlineLevel="0" collapsed="false">
      <c r="A15" s="51" t="str">
        <f aca="false">+Task!F35</f>
        <v>ทดสอบความรู้ความสามารถของผู้สมัคร</v>
      </c>
      <c r="B15" s="44" t="n">
        <v>5</v>
      </c>
      <c r="C15" s="45" t="n">
        <v>4</v>
      </c>
      <c r="D15" s="46" t="n">
        <v>3</v>
      </c>
      <c r="E15" s="47" t="n">
        <v>2</v>
      </c>
      <c r="F15" s="45" t="n">
        <v>1</v>
      </c>
      <c r="G15" s="44" t="n">
        <v>5</v>
      </c>
      <c r="H15" s="45" t="n">
        <v>4</v>
      </c>
      <c r="I15" s="46" t="n">
        <v>3</v>
      </c>
      <c r="J15" s="47" t="n">
        <v>2</v>
      </c>
      <c r="K15" s="45" t="n">
        <v>1</v>
      </c>
      <c r="L15" s="44" t="n">
        <v>5</v>
      </c>
      <c r="M15" s="45" t="n">
        <v>4</v>
      </c>
      <c r="N15" s="46" t="n">
        <v>3</v>
      </c>
      <c r="O15" s="47" t="n">
        <v>2</v>
      </c>
      <c r="P15" s="45" t="n">
        <v>1</v>
      </c>
      <c r="Q15" s="44" t="n">
        <v>5</v>
      </c>
      <c r="R15" s="45" t="n">
        <v>4</v>
      </c>
      <c r="S15" s="46" t="n">
        <v>3</v>
      </c>
      <c r="T15" s="47" t="n">
        <v>2</v>
      </c>
      <c r="U15" s="45" t="n">
        <v>1</v>
      </c>
      <c r="V15" s="48" t="n">
        <v>2</v>
      </c>
      <c r="W15" s="49" t="n">
        <v>1</v>
      </c>
      <c r="X15" s="52" t="n">
        <f aca="false">SUM(B15:W15)</f>
        <v>63</v>
      </c>
      <c r="Y15" s="52" t="n">
        <f aca="false">X15/33*100</f>
        <v>190.909090909091</v>
      </c>
    </row>
    <row r="16" customFormat="false" ht="19.85" hidden="false" customHeight="false" outlineLevel="0" collapsed="false">
      <c r="A16" s="51" t="str">
        <f aca="false">+Task!J35</f>
        <v>ส่งมอบเอกสารประกอบการสัมภาษณ์</v>
      </c>
      <c r="B16" s="44" t="n">
        <v>5</v>
      </c>
      <c r="C16" s="45" t="n">
        <v>4</v>
      </c>
      <c r="D16" s="46" t="n">
        <v>3</v>
      </c>
      <c r="E16" s="47" t="n">
        <v>2</v>
      </c>
      <c r="F16" s="45" t="n">
        <v>1</v>
      </c>
      <c r="G16" s="44" t="n">
        <v>5</v>
      </c>
      <c r="H16" s="45" t="n">
        <v>4</v>
      </c>
      <c r="I16" s="46" t="n">
        <v>3</v>
      </c>
      <c r="J16" s="47" t="n">
        <v>2</v>
      </c>
      <c r="K16" s="45" t="n">
        <v>1</v>
      </c>
      <c r="L16" s="44" t="n">
        <v>5</v>
      </c>
      <c r="M16" s="45" t="n">
        <v>4</v>
      </c>
      <c r="N16" s="46" t="n">
        <v>3</v>
      </c>
      <c r="O16" s="47" t="n">
        <v>2</v>
      </c>
      <c r="P16" s="45" t="n">
        <v>1</v>
      </c>
      <c r="Q16" s="44" t="n">
        <v>5</v>
      </c>
      <c r="R16" s="45" t="n">
        <v>4</v>
      </c>
      <c r="S16" s="46" t="n">
        <v>3</v>
      </c>
      <c r="T16" s="47" t="n">
        <v>2</v>
      </c>
      <c r="U16" s="45" t="n">
        <v>1</v>
      </c>
      <c r="V16" s="48" t="n">
        <v>2</v>
      </c>
      <c r="W16" s="49" t="n">
        <v>1</v>
      </c>
      <c r="X16" s="52" t="n">
        <f aca="false">SUM(B16:W16)</f>
        <v>63</v>
      </c>
      <c r="Y16" s="52" t="n">
        <f aca="false">X16/33*100</f>
        <v>190.909090909091</v>
      </c>
    </row>
    <row r="17" customFormat="false" ht="21" hidden="false" customHeight="false" outlineLevel="0" collapsed="false">
      <c r="A17" s="51" t="str">
        <f aca="false">+Task!N35</f>
        <v>รับเอกสารพร้อมผลการสัมภาษณ์</v>
      </c>
      <c r="B17" s="44" t="n">
        <v>5</v>
      </c>
      <c r="C17" s="45" t="n">
        <v>4</v>
      </c>
      <c r="D17" s="46" t="n">
        <v>3</v>
      </c>
      <c r="E17" s="47" t="n">
        <v>2</v>
      </c>
      <c r="F17" s="45" t="n">
        <v>1</v>
      </c>
      <c r="G17" s="44" t="n">
        <v>5</v>
      </c>
      <c r="H17" s="45" t="n">
        <v>4</v>
      </c>
      <c r="I17" s="46" t="n">
        <v>3</v>
      </c>
      <c r="J17" s="47" t="n">
        <v>2</v>
      </c>
      <c r="K17" s="45" t="n">
        <v>1</v>
      </c>
      <c r="L17" s="44" t="n">
        <v>5</v>
      </c>
      <c r="M17" s="45" t="n">
        <v>4</v>
      </c>
      <c r="N17" s="46" t="n">
        <v>3</v>
      </c>
      <c r="O17" s="47" t="n">
        <v>2</v>
      </c>
      <c r="P17" s="45" t="n">
        <v>1</v>
      </c>
      <c r="Q17" s="44" t="n">
        <v>5</v>
      </c>
      <c r="R17" s="45" t="n">
        <v>4</v>
      </c>
      <c r="S17" s="46" t="n">
        <v>3</v>
      </c>
      <c r="T17" s="47" t="n">
        <v>2</v>
      </c>
      <c r="U17" s="45" t="n">
        <v>1</v>
      </c>
      <c r="V17" s="48" t="n">
        <v>2</v>
      </c>
      <c r="W17" s="49" t="n">
        <v>1</v>
      </c>
      <c r="X17" s="52" t="n">
        <f aca="false">SUM(B17:W17)</f>
        <v>63</v>
      </c>
      <c r="Y17" s="52" t="n">
        <f aca="false">X17/33*100</f>
        <v>190.909090909091</v>
      </c>
    </row>
    <row r="18" customFormat="false" ht="21" hidden="false" customHeight="false" outlineLevel="0" collapsed="false">
      <c r="A18" s="51" t="str">
        <f aca="false">+Task!F44</f>
        <v>รวบรวมเอกสารใบสมัครและเสนอผู้บริหารอนุมัติ</v>
      </c>
      <c r="B18" s="44" t="n">
        <v>5</v>
      </c>
      <c r="C18" s="45" t="n">
        <v>4</v>
      </c>
      <c r="D18" s="46" t="n">
        <v>3</v>
      </c>
      <c r="E18" s="47" t="n">
        <v>2</v>
      </c>
      <c r="F18" s="45" t="n">
        <v>1</v>
      </c>
      <c r="G18" s="44" t="n">
        <v>5</v>
      </c>
      <c r="H18" s="45" t="n">
        <v>4</v>
      </c>
      <c r="I18" s="46" t="n">
        <v>3</v>
      </c>
      <c r="J18" s="47" t="n">
        <v>2</v>
      </c>
      <c r="K18" s="45" t="n">
        <v>1</v>
      </c>
      <c r="L18" s="44" t="n">
        <v>5</v>
      </c>
      <c r="M18" s="45" t="n">
        <v>4</v>
      </c>
      <c r="N18" s="46" t="n">
        <v>3</v>
      </c>
      <c r="O18" s="47" t="n">
        <v>2</v>
      </c>
      <c r="P18" s="45" t="n">
        <v>1</v>
      </c>
      <c r="Q18" s="44" t="n">
        <v>5</v>
      </c>
      <c r="R18" s="45" t="n">
        <v>4</v>
      </c>
      <c r="S18" s="46" t="n">
        <v>3</v>
      </c>
      <c r="T18" s="47" t="n">
        <v>2</v>
      </c>
      <c r="U18" s="45" t="n">
        <v>1</v>
      </c>
      <c r="V18" s="48" t="n">
        <v>2</v>
      </c>
      <c r="W18" s="49" t="n">
        <v>1</v>
      </c>
      <c r="X18" s="52" t="n">
        <f aca="false">SUM(B18:W18)</f>
        <v>63</v>
      </c>
      <c r="Y18" s="52" t="n">
        <f aca="false">X18/33*100</f>
        <v>190.909090909091</v>
      </c>
    </row>
    <row r="19" customFormat="false" ht="21" hidden="false" customHeight="false" outlineLevel="0" collapsed="false">
      <c r="A19" s="51" t="str">
        <f aca="false">+Task!J44</f>
        <v>รับผลการอนุมัติจากผู้บริหาร</v>
      </c>
      <c r="B19" s="44" t="n">
        <v>5</v>
      </c>
      <c r="C19" s="45" t="n">
        <v>4</v>
      </c>
      <c r="D19" s="46" t="n">
        <v>3</v>
      </c>
      <c r="E19" s="47" t="n">
        <v>2</v>
      </c>
      <c r="F19" s="45" t="n">
        <v>1</v>
      </c>
      <c r="G19" s="44" t="n">
        <v>5</v>
      </c>
      <c r="H19" s="45" t="n">
        <v>4</v>
      </c>
      <c r="I19" s="46" t="n">
        <v>3</v>
      </c>
      <c r="J19" s="47" t="n">
        <v>2</v>
      </c>
      <c r="K19" s="45" t="n">
        <v>1</v>
      </c>
      <c r="L19" s="44" t="n">
        <v>5</v>
      </c>
      <c r="M19" s="45" t="n">
        <v>4</v>
      </c>
      <c r="N19" s="46" t="n">
        <v>3</v>
      </c>
      <c r="O19" s="47" t="n">
        <v>2</v>
      </c>
      <c r="P19" s="45" t="n">
        <v>1</v>
      </c>
      <c r="Q19" s="44" t="n">
        <v>5</v>
      </c>
      <c r="R19" s="45" t="n">
        <v>4</v>
      </c>
      <c r="S19" s="46" t="n">
        <v>3</v>
      </c>
      <c r="T19" s="47" t="n">
        <v>2</v>
      </c>
      <c r="U19" s="45" t="n">
        <v>1</v>
      </c>
      <c r="V19" s="48" t="n">
        <v>2</v>
      </c>
      <c r="W19" s="49" t="n">
        <v>1</v>
      </c>
      <c r="X19" s="52" t="n">
        <f aca="false">SUM(B19:W19)</f>
        <v>63</v>
      </c>
      <c r="Y19" s="52" t="n">
        <f aca="false">X19/33*100</f>
        <v>190.909090909091</v>
      </c>
    </row>
    <row r="20" customFormat="false" ht="21" hidden="false" customHeight="false" outlineLevel="0" collapsed="false">
      <c r="A20" s="51" t="str">
        <f aca="false">+Task!N44</f>
        <v>แจ้งผลการสัมภาษณ์แก่ผู้สมัคร</v>
      </c>
      <c r="B20" s="44" t="n">
        <v>5</v>
      </c>
      <c r="C20" s="45" t="n">
        <v>4</v>
      </c>
      <c r="D20" s="46" t="n">
        <v>3</v>
      </c>
      <c r="E20" s="47" t="n">
        <v>2</v>
      </c>
      <c r="F20" s="45" t="n">
        <v>1</v>
      </c>
      <c r="G20" s="44" t="n">
        <v>5</v>
      </c>
      <c r="H20" s="45" t="n">
        <v>4</v>
      </c>
      <c r="I20" s="46" t="n">
        <v>3</v>
      </c>
      <c r="J20" s="47" t="n">
        <v>2</v>
      </c>
      <c r="K20" s="45" t="n">
        <v>1</v>
      </c>
      <c r="L20" s="44" t="n">
        <v>5</v>
      </c>
      <c r="M20" s="45" t="n">
        <v>4</v>
      </c>
      <c r="N20" s="46" t="n">
        <v>3</v>
      </c>
      <c r="O20" s="47" t="n">
        <v>2</v>
      </c>
      <c r="P20" s="45" t="n">
        <v>1</v>
      </c>
      <c r="Q20" s="44" t="n">
        <v>5</v>
      </c>
      <c r="R20" s="45" t="n">
        <v>4</v>
      </c>
      <c r="S20" s="46" t="n">
        <v>3</v>
      </c>
      <c r="T20" s="47" t="n">
        <v>2</v>
      </c>
      <c r="U20" s="45" t="n">
        <v>1</v>
      </c>
      <c r="V20" s="48" t="n">
        <v>2</v>
      </c>
      <c r="W20" s="49" t="n">
        <v>1</v>
      </c>
      <c r="X20" s="52" t="n">
        <f aca="false">SUM(B20:W20)</f>
        <v>63</v>
      </c>
      <c r="Y20" s="52" t="n">
        <f aca="false">X20/33*100</f>
        <v>190.909090909091</v>
      </c>
    </row>
    <row r="21" customFormat="false" ht="21" hidden="false" customHeight="false" outlineLevel="0" collapsed="false">
      <c r="A21" s="51" t="n">
        <f aca="false">+Task!R44</f>
        <v>0</v>
      </c>
      <c r="B21" s="44" t="n">
        <v>5</v>
      </c>
      <c r="C21" s="45" t="n">
        <v>4</v>
      </c>
      <c r="D21" s="46" t="n">
        <v>3</v>
      </c>
      <c r="E21" s="47" t="n">
        <v>2</v>
      </c>
      <c r="F21" s="45" t="n">
        <v>1</v>
      </c>
      <c r="G21" s="44" t="n">
        <v>5</v>
      </c>
      <c r="H21" s="45" t="n">
        <v>4</v>
      </c>
      <c r="I21" s="46" t="n">
        <v>3</v>
      </c>
      <c r="J21" s="47" t="n">
        <v>2</v>
      </c>
      <c r="K21" s="45" t="n">
        <v>1</v>
      </c>
      <c r="L21" s="44" t="n">
        <v>5</v>
      </c>
      <c r="M21" s="45" t="n">
        <v>4</v>
      </c>
      <c r="N21" s="46" t="n">
        <v>3</v>
      </c>
      <c r="O21" s="47" t="n">
        <v>2</v>
      </c>
      <c r="P21" s="45" t="n">
        <v>1</v>
      </c>
      <c r="Q21" s="44" t="n">
        <v>5</v>
      </c>
      <c r="R21" s="45" t="n">
        <v>4</v>
      </c>
      <c r="S21" s="46" t="n">
        <v>3</v>
      </c>
      <c r="T21" s="47" t="n">
        <v>2</v>
      </c>
      <c r="U21" s="45" t="n">
        <v>1</v>
      </c>
      <c r="V21" s="48" t="n">
        <v>2</v>
      </c>
      <c r="W21" s="49" t="n">
        <v>1</v>
      </c>
      <c r="X21" s="52" t="n">
        <f aca="false">SUM(B21:W21)</f>
        <v>63</v>
      </c>
      <c r="Y21" s="52" t="n">
        <f aca="false">X21/33*100</f>
        <v>190.909090909091</v>
      </c>
    </row>
    <row r="22" customFormat="false" ht="21" hidden="false" customHeight="false" outlineLevel="0" collapsed="false">
      <c r="A22" s="51" t="str">
        <f aca="false">+Task!F53</f>
        <v>กรอกรายละเอียดในสัญญาจ้าง</v>
      </c>
      <c r="B22" s="44" t="n">
        <v>5</v>
      </c>
      <c r="C22" s="45" t="n">
        <v>4</v>
      </c>
      <c r="D22" s="46" t="n">
        <v>3</v>
      </c>
      <c r="E22" s="47" t="n">
        <v>2</v>
      </c>
      <c r="F22" s="45" t="n">
        <v>1</v>
      </c>
      <c r="G22" s="44" t="n">
        <v>5</v>
      </c>
      <c r="H22" s="45" t="n">
        <v>4</v>
      </c>
      <c r="I22" s="46" t="n">
        <v>3</v>
      </c>
      <c r="J22" s="47" t="n">
        <v>2</v>
      </c>
      <c r="K22" s="45" t="n">
        <v>1</v>
      </c>
      <c r="L22" s="44" t="n">
        <v>5</v>
      </c>
      <c r="M22" s="45" t="n">
        <v>4</v>
      </c>
      <c r="N22" s="46" t="n">
        <v>3</v>
      </c>
      <c r="O22" s="47" t="n">
        <v>2</v>
      </c>
      <c r="P22" s="45" t="n">
        <v>1</v>
      </c>
      <c r="Q22" s="44" t="n">
        <v>5</v>
      </c>
      <c r="R22" s="45" t="n">
        <v>4</v>
      </c>
      <c r="S22" s="46" t="n">
        <v>3</v>
      </c>
      <c r="T22" s="47" t="n">
        <v>2</v>
      </c>
      <c r="U22" s="45" t="n">
        <v>1</v>
      </c>
      <c r="V22" s="48" t="n">
        <v>2</v>
      </c>
      <c r="W22" s="49" t="n">
        <v>1</v>
      </c>
      <c r="X22" s="52" t="n">
        <f aca="false">SUM(B22:W22)</f>
        <v>63</v>
      </c>
      <c r="Y22" s="52" t="n">
        <f aca="false">X22/33*100</f>
        <v>190.909090909091</v>
      </c>
    </row>
    <row r="23" customFormat="false" ht="21" hidden="false" customHeight="false" outlineLevel="0" collapsed="false">
      <c r="A23" s="51" t="str">
        <f aca="false">+Task!J53</f>
        <v>ลงนามในสัญญา</v>
      </c>
      <c r="B23" s="44" t="n">
        <v>5</v>
      </c>
      <c r="C23" s="45" t="n">
        <v>4</v>
      </c>
      <c r="D23" s="46" t="n">
        <v>3</v>
      </c>
      <c r="E23" s="47" t="n">
        <v>2</v>
      </c>
      <c r="F23" s="45" t="n">
        <v>1</v>
      </c>
      <c r="G23" s="44" t="n">
        <v>5</v>
      </c>
      <c r="H23" s="45" t="n">
        <v>4</v>
      </c>
      <c r="I23" s="46" t="n">
        <v>3</v>
      </c>
      <c r="J23" s="47" t="n">
        <v>2</v>
      </c>
      <c r="K23" s="45" t="n">
        <v>1</v>
      </c>
      <c r="L23" s="44" t="n">
        <v>5</v>
      </c>
      <c r="M23" s="45" t="n">
        <v>4</v>
      </c>
      <c r="N23" s="46" t="n">
        <v>3</v>
      </c>
      <c r="O23" s="47" t="n">
        <v>2</v>
      </c>
      <c r="P23" s="45" t="n">
        <v>1</v>
      </c>
      <c r="Q23" s="44" t="n">
        <v>5</v>
      </c>
      <c r="R23" s="45" t="n">
        <v>4</v>
      </c>
      <c r="S23" s="46" t="n">
        <v>3</v>
      </c>
      <c r="T23" s="47" t="n">
        <v>2</v>
      </c>
      <c r="U23" s="45" t="n">
        <v>1</v>
      </c>
      <c r="V23" s="48" t="n">
        <v>2</v>
      </c>
      <c r="W23" s="49" t="n">
        <v>1</v>
      </c>
      <c r="X23" s="52" t="n">
        <f aca="false">SUM(B23:W23)</f>
        <v>63</v>
      </c>
      <c r="Y23" s="52" t="n">
        <f aca="false">X23/33*100</f>
        <v>190.909090909091</v>
      </c>
    </row>
    <row r="24" customFormat="false" ht="21" hidden="false" customHeight="false" outlineLevel="0" collapsed="false">
      <c r="A24" s="51" t="str">
        <f aca="false">+Task!N53</f>
        <v>เก็บรวบรวมเอกสารเพิ่มเติม</v>
      </c>
      <c r="B24" s="44" t="n">
        <v>5</v>
      </c>
      <c r="C24" s="45" t="n">
        <v>4</v>
      </c>
      <c r="D24" s="46" t="n">
        <v>3</v>
      </c>
      <c r="E24" s="47" t="n">
        <v>2</v>
      </c>
      <c r="F24" s="45" t="n">
        <v>1</v>
      </c>
      <c r="G24" s="44" t="n">
        <v>5</v>
      </c>
      <c r="H24" s="45" t="n">
        <v>4</v>
      </c>
      <c r="I24" s="46" t="n">
        <v>3</v>
      </c>
      <c r="J24" s="47" t="n">
        <v>2</v>
      </c>
      <c r="K24" s="45" t="n">
        <v>1</v>
      </c>
      <c r="L24" s="44" t="n">
        <v>5</v>
      </c>
      <c r="M24" s="45" t="n">
        <v>4</v>
      </c>
      <c r="N24" s="46" t="n">
        <v>3</v>
      </c>
      <c r="O24" s="47" t="n">
        <v>2</v>
      </c>
      <c r="P24" s="45" t="n">
        <v>1</v>
      </c>
      <c r="Q24" s="44" t="n">
        <v>5</v>
      </c>
      <c r="R24" s="45" t="n">
        <v>4</v>
      </c>
      <c r="S24" s="46" t="n">
        <v>3</v>
      </c>
      <c r="T24" s="47" t="n">
        <v>2</v>
      </c>
      <c r="U24" s="45" t="n">
        <v>1</v>
      </c>
      <c r="V24" s="48" t="n">
        <v>2</v>
      </c>
      <c r="W24" s="49" t="n">
        <v>1</v>
      </c>
      <c r="X24" s="52" t="n">
        <f aca="false">SUM(B24:W24)</f>
        <v>63</v>
      </c>
      <c r="Y24" s="52" t="n">
        <f aca="false">X24/33*100</f>
        <v>190.909090909091</v>
      </c>
    </row>
    <row r="25" customFormat="false" ht="21" hidden="false" customHeight="false" outlineLevel="0" collapsed="false">
      <c r="A25" s="51" t="str">
        <f aca="false">+Task!R53</f>
        <v>มอบหนังสือค้ำประนกัน</v>
      </c>
      <c r="B25" s="44" t="n">
        <v>5</v>
      </c>
      <c r="C25" s="45" t="n">
        <v>4</v>
      </c>
      <c r="D25" s="46" t="n">
        <v>3</v>
      </c>
      <c r="E25" s="47" t="n">
        <v>2</v>
      </c>
      <c r="F25" s="45" t="n">
        <v>1</v>
      </c>
      <c r="G25" s="44" t="n">
        <v>5</v>
      </c>
      <c r="H25" s="45" t="n">
        <v>4</v>
      </c>
      <c r="I25" s="46" t="n">
        <v>3</v>
      </c>
      <c r="J25" s="47" t="n">
        <v>2</v>
      </c>
      <c r="K25" s="45" t="n">
        <v>1</v>
      </c>
      <c r="L25" s="44" t="n">
        <v>5</v>
      </c>
      <c r="M25" s="45" t="n">
        <v>4</v>
      </c>
      <c r="N25" s="46" t="n">
        <v>3</v>
      </c>
      <c r="O25" s="47" t="n">
        <v>2</v>
      </c>
      <c r="P25" s="45" t="n">
        <v>1</v>
      </c>
      <c r="Q25" s="44" t="n">
        <v>5</v>
      </c>
      <c r="R25" s="45" t="n">
        <v>4</v>
      </c>
      <c r="S25" s="46" t="n">
        <v>3</v>
      </c>
      <c r="T25" s="47" t="n">
        <v>2</v>
      </c>
      <c r="U25" s="45" t="n">
        <v>1</v>
      </c>
      <c r="V25" s="48" t="n">
        <v>2</v>
      </c>
      <c r="W25" s="49" t="n">
        <v>1</v>
      </c>
      <c r="X25" s="52" t="n">
        <f aca="false">SUM(B25:W25)</f>
        <v>63</v>
      </c>
      <c r="Y25" s="52" t="n">
        <f aca="false">X25/33*100</f>
        <v>190.909090909091</v>
      </c>
    </row>
    <row r="26" customFormat="false" ht="21" hidden="false" customHeight="false" outlineLevel="0" collapsed="false">
      <c r="A26" s="51" t="str">
        <f aca="false">+Task!F56</f>
        <v>เสนอผู้บริหารลงนามอนุมัติ</v>
      </c>
      <c r="B26" s="44" t="n">
        <v>5</v>
      </c>
      <c r="C26" s="45" t="n">
        <v>4</v>
      </c>
      <c r="D26" s="46" t="n">
        <v>3</v>
      </c>
      <c r="E26" s="47" t="n">
        <v>2</v>
      </c>
      <c r="F26" s="45" t="n">
        <v>1</v>
      </c>
      <c r="G26" s="44" t="n">
        <v>5</v>
      </c>
      <c r="H26" s="45" t="n">
        <v>4</v>
      </c>
      <c r="I26" s="46" t="n">
        <v>3</v>
      </c>
      <c r="J26" s="47" t="n">
        <v>2</v>
      </c>
      <c r="K26" s="45" t="n">
        <v>1</v>
      </c>
      <c r="L26" s="44" t="n">
        <v>5</v>
      </c>
      <c r="M26" s="45" t="n">
        <v>4</v>
      </c>
      <c r="N26" s="46" t="n">
        <v>3</v>
      </c>
      <c r="O26" s="47" t="n">
        <v>2</v>
      </c>
      <c r="P26" s="45" t="n">
        <v>1</v>
      </c>
      <c r="Q26" s="44" t="n">
        <v>5</v>
      </c>
      <c r="R26" s="45" t="n">
        <v>4</v>
      </c>
      <c r="S26" s="46" t="n">
        <v>3</v>
      </c>
      <c r="T26" s="47" t="n">
        <v>2</v>
      </c>
      <c r="U26" s="45" t="n">
        <v>1</v>
      </c>
      <c r="V26" s="48" t="n">
        <v>2</v>
      </c>
      <c r="W26" s="49" t="n">
        <v>1</v>
      </c>
      <c r="X26" s="52" t="n">
        <f aca="false">SUM(B26:W26)</f>
        <v>63</v>
      </c>
      <c r="Y26" s="52" t="n">
        <f aca="false">X26/33*100</f>
        <v>190.909090909091</v>
      </c>
    </row>
    <row r="27" customFormat="false" ht="21" hidden="false" customHeight="false" outlineLevel="0" collapsed="false">
      <c r="A27" s="51" t="str">
        <f aca="false">+Task!J56</f>
        <v>รับเอกสารอนุมัติเก็บเข้าแฟ้มประวัติ</v>
      </c>
      <c r="B27" s="44" t="n">
        <v>5</v>
      </c>
      <c r="C27" s="45" t="n">
        <v>4</v>
      </c>
      <c r="D27" s="46" t="n">
        <v>3</v>
      </c>
      <c r="E27" s="47" t="n">
        <v>2</v>
      </c>
      <c r="F27" s="45" t="n">
        <v>1</v>
      </c>
      <c r="G27" s="44" t="n">
        <v>5</v>
      </c>
      <c r="H27" s="45" t="n">
        <v>4</v>
      </c>
      <c r="I27" s="46" t="n">
        <v>3</v>
      </c>
      <c r="J27" s="47" t="n">
        <v>2</v>
      </c>
      <c r="K27" s="45" t="n">
        <v>1</v>
      </c>
      <c r="L27" s="44" t="n">
        <v>5</v>
      </c>
      <c r="M27" s="45" t="n">
        <v>4</v>
      </c>
      <c r="N27" s="46" t="n">
        <v>3</v>
      </c>
      <c r="O27" s="47" t="n">
        <v>2</v>
      </c>
      <c r="P27" s="45" t="n">
        <v>1</v>
      </c>
      <c r="Q27" s="44" t="n">
        <v>5</v>
      </c>
      <c r="R27" s="45" t="n">
        <v>4</v>
      </c>
      <c r="S27" s="46" t="n">
        <v>3</v>
      </c>
      <c r="T27" s="47" t="n">
        <v>2</v>
      </c>
      <c r="U27" s="45" t="n">
        <v>1</v>
      </c>
      <c r="V27" s="48" t="n">
        <v>2</v>
      </c>
      <c r="W27" s="49" t="n">
        <v>1</v>
      </c>
      <c r="X27" s="52" t="n">
        <f aca="false">SUM(B27:W27)</f>
        <v>63</v>
      </c>
      <c r="Y27" s="52" t="n">
        <f aca="false">X27/33*100</f>
        <v>190.909090909091</v>
      </c>
    </row>
    <row r="28" customFormat="false" ht="21" hidden="false" customHeight="false" outlineLevel="0" collapsed="false">
      <c r="A28" s="51" t="str">
        <f aca="false">+Task!F62</f>
        <v>แนะนำพนักงานใหม่กับสาขา/ฝ่าย</v>
      </c>
      <c r="B28" s="44" t="n">
        <v>5</v>
      </c>
      <c r="C28" s="45" t="n">
        <v>4</v>
      </c>
      <c r="D28" s="46" t="n">
        <v>3</v>
      </c>
      <c r="E28" s="47" t="n">
        <v>2</v>
      </c>
      <c r="F28" s="45" t="n">
        <v>1</v>
      </c>
      <c r="G28" s="44" t="n">
        <v>5</v>
      </c>
      <c r="H28" s="45" t="n">
        <v>4</v>
      </c>
      <c r="I28" s="46" t="n">
        <v>3</v>
      </c>
      <c r="J28" s="47" t="n">
        <v>2</v>
      </c>
      <c r="K28" s="45" t="n">
        <v>1</v>
      </c>
      <c r="L28" s="44" t="n">
        <v>5</v>
      </c>
      <c r="M28" s="45" t="n">
        <v>4</v>
      </c>
      <c r="N28" s="46" t="n">
        <v>3</v>
      </c>
      <c r="O28" s="47" t="n">
        <v>2</v>
      </c>
      <c r="P28" s="45" t="n">
        <v>1</v>
      </c>
      <c r="Q28" s="44" t="n">
        <v>5</v>
      </c>
      <c r="R28" s="45" t="n">
        <v>4</v>
      </c>
      <c r="S28" s="46" t="n">
        <v>3</v>
      </c>
      <c r="T28" s="47" t="n">
        <v>2</v>
      </c>
      <c r="U28" s="45" t="n">
        <v>1</v>
      </c>
      <c r="V28" s="48" t="n">
        <v>2</v>
      </c>
      <c r="W28" s="49" t="n">
        <v>1</v>
      </c>
      <c r="X28" s="52" t="n">
        <f aca="false">SUM(B28:W28)</f>
        <v>63</v>
      </c>
      <c r="Y28" s="52" t="n">
        <f aca="false">X28/33*100</f>
        <v>190.909090909091</v>
      </c>
    </row>
    <row r="29" customFormat="false" ht="21" hidden="false" customHeight="false" outlineLevel="0" collapsed="false">
      <c r="A29" s="51" t="str">
        <f aca="false">+Task!J62</f>
        <v>ส่งมอบพนักงานใหม่กับสาขา/ฝ่าย</v>
      </c>
      <c r="B29" s="44" t="n">
        <v>5</v>
      </c>
      <c r="C29" s="45" t="n">
        <v>4</v>
      </c>
      <c r="D29" s="46" t="n">
        <v>3</v>
      </c>
      <c r="E29" s="47" t="n">
        <v>2</v>
      </c>
      <c r="F29" s="45" t="n">
        <v>1</v>
      </c>
      <c r="G29" s="44" t="n">
        <v>5</v>
      </c>
      <c r="H29" s="45" t="n">
        <v>4</v>
      </c>
      <c r="I29" s="46" t="n">
        <v>3</v>
      </c>
      <c r="J29" s="47" t="n">
        <v>2</v>
      </c>
      <c r="K29" s="45" t="n">
        <v>1</v>
      </c>
      <c r="L29" s="44" t="n">
        <v>5</v>
      </c>
      <c r="M29" s="45" t="n">
        <v>4</v>
      </c>
      <c r="N29" s="46" t="n">
        <v>3</v>
      </c>
      <c r="O29" s="47" t="n">
        <v>2</v>
      </c>
      <c r="P29" s="45" t="n">
        <v>1</v>
      </c>
      <c r="Q29" s="44" t="n">
        <v>5</v>
      </c>
      <c r="R29" s="45" t="n">
        <v>4</v>
      </c>
      <c r="S29" s="46" t="n">
        <v>3</v>
      </c>
      <c r="T29" s="47" t="n">
        <v>2</v>
      </c>
      <c r="U29" s="45" t="n">
        <v>1</v>
      </c>
      <c r="V29" s="48" t="n">
        <v>2</v>
      </c>
      <c r="W29" s="49" t="n">
        <v>1</v>
      </c>
      <c r="X29" s="52" t="n">
        <f aca="false">SUM(B29:W29)</f>
        <v>63</v>
      </c>
      <c r="Y29" s="52" t="n">
        <f aca="false">X29/33*100</f>
        <v>190.909090909091</v>
      </c>
    </row>
    <row r="30" customFormat="false" ht="21.75" hidden="false" customHeight="false" outlineLevel="0" collapsed="false">
      <c r="A30" s="53"/>
      <c r="B30" s="54" t="n">
        <v>5</v>
      </c>
      <c r="C30" s="55" t="n">
        <v>4</v>
      </c>
      <c r="D30" s="56" t="n">
        <v>3</v>
      </c>
      <c r="E30" s="57" t="n">
        <v>2</v>
      </c>
      <c r="F30" s="55" t="n">
        <v>1</v>
      </c>
      <c r="G30" s="54" t="n">
        <v>5</v>
      </c>
      <c r="H30" s="55" t="n">
        <v>4</v>
      </c>
      <c r="I30" s="56" t="n">
        <v>3</v>
      </c>
      <c r="J30" s="57" t="n">
        <v>2</v>
      </c>
      <c r="K30" s="55" t="n">
        <v>1</v>
      </c>
      <c r="L30" s="54" t="n">
        <v>5</v>
      </c>
      <c r="M30" s="55" t="n">
        <v>4</v>
      </c>
      <c r="N30" s="56" t="n">
        <v>3</v>
      </c>
      <c r="O30" s="57" t="n">
        <v>2</v>
      </c>
      <c r="P30" s="55" t="n">
        <v>1</v>
      </c>
      <c r="Q30" s="54" t="n">
        <v>5</v>
      </c>
      <c r="R30" s="55" t="n">
        <v>4</v>
      </c>
      <c r="S30" s="56" t="n">
        <v>3</v>
      </c>
      <c r="T30" s="57" t="n">
        <v>2</v>
      </c>
      <c r="U30" s="55" t="n">
        <v>1</v>
      </c>
      <c r="V30" s="58" t="n">
        <v>2</v>
      </c>
      <c r="W30" s="59" t="n">
        <v>1</v>
      </c>
      <c r="X30" s="60" t="n">
        <f aca="false">SUM(B30:W30)</f>
        <v>63</v>
      </c>
      <c r="Y30" s="60" t="n">
        <f aca="false">X30/33*100</f>
        <v>190.909090909091</v>
      </c>
    </row>
    <row r="38" customFormat="false" ht="13.8" hidden="false" customHeight="false" outlineLevel="0" collapsed="false"/>
  </sheetData>
  <mergeCells count="28">
    <mergeCell ref="A1:Y1"/>
    <mergeCell ref="A2:Y2"/>
    <mergeCell ref="A3:Y3"/>
    <mergeCell ref="A4:A7"/>
    <mergeCell ref="B4:F4"/>
    <mergeCell ref="G4:K4"/>
    <mergeCell ref="L4:P4"/>
    <mergeCell ref="Q4:U4"/>
    <mergeCell ref="V4:W4"/>
    <mergeCell ref="X4:X7"/>
    <mergeCell ref="Y4:Y7"/>
    <mergeCell ref="B5:F5"/>
    <mergeCell ref="G5:K5"/>
    <mergeCell ref="L5:P5"/>
    <mergeCell ref="Q5:U5"/>
    <mergeCell ref="V5:W6"/>
    <mergeCell ref="B6:F6"/>
    <mergeCell ref="G6:K6"/>
    <mergeCell ref="L6:P6"/>
    <mergeCell ref="Q6:U6"/>
    <mergeCell ref="B7:D7"/>
    <mergeCell ref="E7:F7"/>
    <mergeCell ref="G7:I7"/>
    <mergeCell ref="J7:K7"/>
    <mergeCell ref="L7:N7"/>
    <mergeCell ref="O7:P7"/>
    <mergeCell ref="Q7:S7"/>
    <mergeCell ref="T7:U7"/>
  </mergeCells>
  <conditionalFormatting sqref="B8:W30">
    <cfRule type="cellIs" priority="2" operator="greaterThan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A1:P2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B21" activeCellId="0" sqref="B21"/>
    </sheetView>
  </sheetViews>
  <sheetFormatPr defaultRowHeight="21"/>
  <cols>
    <col collapsed="false" hidden="false" max="2" min="1" style="61" width="9"/>
    <col collapsed="false" hidden="false" max="3" min="3" style="61" width="13.7449392712551"/>
    <col collapsed="false" hidden="false" max="10" min="4" style="61" width="9"/>
    <col collapsed="false" hidden="false" max="11" min="11" style="61" width="10.6275303643725"/>
    <col collapsed="false" hidden="false" max="1025" min="12" style="61" width="9"/>
  </cols>
  <sheetData>
    <row r="1" customFormat="false" ht="21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customFormat="false" ht="21" hidden="false" customHeight="false" outlineLevel="0" collapsed="false">
      <c r="A2" s="62" t="s">
        <v>36</v>
      </c>
      <c r="B2" s="62"/>
      <c r="C2" s="62" t="s">
        <v>37</v>
      </c>
      <c r="D2" s="62"/>
      <c r="E2" s="62"/>
      <c r="F2" s="62"/>
      <c r="G2" s="62"/>
      <c r="H2" s="62"/>
      <c r="I2" s="62"/>
      <c r="J2" s="62"/>
      <c r="K2" s="62"/>
      <c r="L2" s="62"/>
      <c r="M2" s="63"/>
      <c r="N2" s="63"/>
      <c r="O2" s="63"/>
      <c r="P2" s="0"/>
    </row>
    <row r="3" customFormat="false" ht="21" hidden="false" customHeight="false" outlineLevel="0" collapsed="false">
      <c r="A3" s="0"/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</row>
    <row r="4" customFormat="false" ht="21" hidden="false" customHeight="false" outlineLevel="0" collapsed="false">
      <c r="A4" s="64" t="s">
        <v>38</v>
      </c>
      <c r="B4" s="64"/>
      <c r="C4" s="65" t="s">
        <v>39</v>
      </c>
      <c r="D4" s="65"/>
      <c r="E4" s="65"/>
      <c r="F4" s="65"/>
      <c r="G4" s="65"/>
      <c r="H4" s="65"/>
      <c r="I4" s="66" t="s">
        <v>40</v>
      </c>
      <c r="J4" s="67" t="s">
        <v>41</v>
      </c>
      <c r="K4" s="67"/>
      <c r="L4" s="67"/>
      <c r="M4" s="67"/>
      <c r="N4" s="67"/>
      <c r="O4" s="67"/>
      <c r="P4" s="0"/>
    </row>
    <row r="5" customFormat="false" ht="21" hidden="false" customHeight="false" outlineLevel="0" collapsed="false">
      <c r="A5" s="64" t="s">
        <v>42</v>
      </c>
      <c r="B5" s="64"/>
      <c r="C5" s="68" t="s">
        <v>43</v>
      </c>
      <c r="D5" s="68"/>
      <c r="E5" s="68"/>
      <c r="F5" s="68"/>
      <c r="G5" s="68"/>
      <c r="H5" s="68"/>
      <c r="I5" s="69" t="s">
        <v>44</v>
      </c>
      <c r="J5" s="69"/>
      <c r="K5" s="69"/>
      <c r="L5" s="70" t="s">
        <v>45</v>
      </c>
      <c r="M5" s="70"/>
      <c r="N5" s="70"/>
      <c r="O5" s="71"/>
      <c r="P5" s="0"/>
    </row>
    <row r="6" customFormat="false" ht="21" hidden="false" customHeight="false" outlineLevel="0" collapsed="false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r="7" customFormat="false" ht="21" hidden="false" customHeight="false" outlineLevel="0" collapsed="false">
      <c r="A7" s="62" t="s">
        <v>46</v>
      </c>
      <c r="B7" s="62"/>
      <c r="C7" s="0"/>
      <c r="D7" s="0"/>
      <c r="E7" s="0"/>
      <c r="F7" s="0"/>
      <c r="G7" s="0"/>
      <c r="H7" s="0"/>
      <c r="I7" s="62" t="s">
        <v>46</v>
      </c>
      <c r="J7" s="62"/>
      <c r="K7" s="0"/>
      <c r="L7" s="0"/>
      <c r="M7" s="0"/>
      <c r="N7" s="0"/>
      <c r="O7" s="0"/>
      <c r="P7" s="0"/>
    </row>
    <row r="8" customFormat="false" ht="23.1" hidden="false" customHeight="true" outlineLevel="0" collapsed="false">
      <c r="A8" s="72" t="s">
        <v>47</v>
      </c>
      <c r="B8" s="73" t="s">
        <v>48</v>
      </c>
      <c r="C8" s="73"/>
      <c r="D8" s="68" t="s">
        <v>49</v>
      </c>
      <c r="E8" s="74" t="s">
        <v>50</v>
      </c>
      <c r="F8" s="75" t="s">
        <v>51</v>
      </c>
      <c r="G8" s="76"/>
      <c r="H8" s="77"/>
      <c r="I8" s="72" t="n">
        <v>7</v>
      </c>
      <c r="J8" s="73" t="s">
        <v>52</v>
      </c>
      <c r="K8" s="73"/>
      <c r="L8" s="68" t="s">
        <v>49</v>
      </c>
      <c r="M8" s="74" t="s">
        <v>50</v>
      </c>
      <c r="N8" s="75" t="s">
        <v>53</v>
      </c>
      <c r="O8" s="76"/>
      <c r="P8" s="77"/>
    </row>
    <row r="9" customFormat="false" ht="23.1" hidden="false" customHeight="true" outlineLevel="0" collapsed="false">
      <c r="A9" s="72"/>
      <c r="B9" s="73"/>
      <c r="C9" s="73"/>
      <c r="D9" s="68"/>
      <c r="E9" s="74"/>
      <c r="F9" s="73"/>
      <c r="G9" s="0"/>
      <c r="H9" s="0"/>
      <c r="I9" s="72"/>
      <c r="J9" s="73"/>
      <c r="K9" s="73"/>
      <c r="L9" s="68"/>
      <c r="M9" s="74"/>
      <c r="N9" s="73"/>
      <c r="O9" s="0"/>
      <c r="P9" s="0"/>
    </row>
    <row r="10" customFormat="false" ht="23.1" hidden="false" customHeight="true" outlineLevel="0" collapsed="false">
      <c r="A10" s="72" t="s">
        <v>54</v>
      </c>
      <c r="B10" s="73" t="s">
        <v>55</v>
      </c>
      <c r="C10" s="73"/>
      <c r="D10" s="68" t="s">
        <v>49</v>
      </c>
      <c r="E10" s="74" t="s">
        <v>50</v>
      </c>
      <c r="F10" s="75" t="s">
        <v>51</v>
      </c>
      <c r="G10" s="76"/>
      <c r="H10" s="77"/>
      <c r="I10" s="72" t="n">
        <v>8</v>
      </c>
      <c r="J10" s="73" t="s">
        <v>56</v>
      </c>
      <c r="K10" s="73"/>
      <c r="L10" s="68" t="s">
        <v>49</v>
      </c>
      <c r="M10" s="74" t="s">
        <v>50</v>
      </c>
      <c r="N10" s="75" t="s">
        <v>57</v>
      </c>
      <c r="O10" s="76"/>
      <c r="P10" s="77"/>
    </row>
    <row r="11" customFormat="false" ht="23.1" hidden="false" customHeight="true" outlineLevel="0" collapsed="false">
      <c r="A11" s="72"/>
      <c r="B11" s="73"/>
      <c r="C11" s="73"/>
      <c r="D11" s="68"/>
      <c r="E11" s="74"/>
      <c r="F11" s="73"/>
      <c r="G11" s="0"/>
      <c r="H11" s="0"/>
      <c r="I11" s="72"/>
      <c r="J11" s="73"/>
      <c r="K11" s="73"/>
      <c r="L11" s="68"/>
      <c r="M11" s="74"/>
      <c r="N11" s="73"/>
    </row>
    <row r="12" customFormat="false" ht="23.1" hidden="false" customHeight="true" outlineLevel="0" collapsed="false">
      <c r="A12" s="72" t="s">
        <v>58</v>
      </c>
      <c r="B12" s="73" t="s">
        <v>59</v>
      </c>
      <c r="C12" s="73"/>
      <c r="D12" s="68" t="s">
        <v>49</v>
      </c>
      <c r="E12" s="74" t="s">
        <v>50</v>
      </c>
      <c r="F12" s="75" t="s">
        <v>60</v>
      </c>
      <c r="G12" s="78"/>
      <c r="H12" s="71"/>
    </row>
    <row r="13" customFormat="false" ht="23.1" hidden="false" customHeight="true" outlineLevel="0" collapsed="false">
      <c r="A13" s="72"/>
      <c r="B13" s="73"/>
      <c r="C13" s="73"/>
      <c r="D13" s="68"/>
      <c r="E13" s="74"/>
      <c r="F13" s="73"/>
    </row>
    <row r="14" customFormat="false" ht="23.1" hidden="false" customHeight="true" outlineLevel="0" collapsed="false">
      <c r="A14" s="72" t="s">
        <v>61</v>
      </c>
      <c r="B14" s="73" t="s">
        <v>62</v>
      </c>
      <c r="C14" s="73"/>
      <c r="D14" s="68" t="s">
        <v>49</v>
      </c>
      <c r="E14" s="74" t="s">
        <v>50</v>
      </c>
      <c r="F14" s="73" t="s">
        <v>63</v>
      </c>
    </row>
    <row r="15" customFormat="false" ht="23.1" hidden="false" customHeight="true" outlineLevel="0" collapsed="false">
      <c r="A15" s="72"/>
      <c r="B15" s="73"/>
      <c r="C15" s="73"/>
      <c r="D15" s="68"/>
      <c r="E15" s="74"/>
      <c r="F15" s="73"/>
    </row>
    <row r="16" customFormat="false" ht="23.1" hidden="false" customHeight="true" outlineLevel="0" collapsed="false">
      <c r="A16" s="72" t="s">
        <v>64</v>
      </c>
      <c r="B16" s="73" t="s">
        <v>65</v>
      </c>
      <c r="C16" s="73"/>
      <c r="D16" s="68" t="s">
        <v>49</v>
      </c>
      <c r="E16" s="74" t="s">
        <v>50</v>
      </c>
      <c r="F16" s="73" t="s">
        <v>66</v>
      </c>
    </row>
    <row r="17" customFormat="false" ht="23.1" hidden="false" customHeight="true" outlineLevel="0" collapsed="false">
      <c r="A17" s="72"/>
      <c r="B17" s="73"/>
      <c r="C17" s="73"/>
      <c r="D17" s="68"/>
      <c r="E17" s="74"/>
      <c r="F17" s="73"/>
    </row>
    <row r="18" customFormat="false" ht="23.1" hidden="false" customHeight="true" outlineLevel="0" collapsed="false">
      <c r="A18" s="72" t="s">
        <v>67</v>
      </c>
      <c r="B18" s="73" t="s">
        <v>68</v>
      </c>
      <c r="C18" s="73"/>
      <c r="D18" s="68" t="s">
        <v>49</v>
      </c>
      <c r="E18" s="74" t="s">
        <v>50</v>
      </c>
      <c r="F18" s="73" t="s">
        <v>57</v>
      </c>
    </row>
    <row r="19" customFormat="false" ht="23.1" hidden="false" customHeight="true" outlineLevel="0" collapsed="false">
      <c r="A19" s="0"/>
      <c r="B19" s="0"/>
      <c r="C19" s="0"/>
      <c r="D19" s="68"/>
      <c r="E19" s="0"/>
      <c r="F19" s="0"/>
    </row>
    <row r="20" customFormat="false" ht="23.1" hidden="false" customHeight="true" outlineLevel="0" collapsed="false">
      <c r="A20" s="62" t="s">
        <v>69</v>
      </c>
      <c r="B20" s="62"/>
      <c r="C20" s="0"/>
      <c r="D20" s="0"/>
      <c r="E20" s="0"/>
      <c r="F20" s="0"/>
    </row>
    <row r="21" customFormat="false" ht="23.1" hidden="false" customHeight="true" outlineLevel="0" collapsed="false">
      <c r="A21" s="0"/>
      <c r="B21" s="79" t="s">
        <v>48</v>
      </c>
      <c r="C21" s="73"/>
      <c r="D21" s="73"/>
      <c r="E21" s="74" t="s">
        <v>50</v>
      </c>
      <c r="F21" s="75" t="s">
        <v>51</v>
      </c>
    </row>
    <row r="22" customFormat="false" ht="23.1" hidden="false" customHeight="true" outlineLevel="0" collapsed="false">
      <c r="A22" s="62" t="s">
        <v>70</v>
      </c>
      <c r="B22" s="62"/>
      <c r="C22" s="0"/>
      <c r="D22" s="0"/>
      <c r="E22" s="0"/>
      <c r="F22" s="0"/>
    </row>
    <row r="23" customFormat="false" ht="23.1" hidden="false" customHeight="true" outlineLevel="0" collapsed="false">
      <c r="B23" s="73" t="s">
        <v>55</v>
      </c>
      <c r="C23" s="73"/>
      <c r="D23" s="73"/>
      <c r="E23" s="74" t="s">
        <v>50</v>
      </c>
      <c r="F23" s="75" t="s">
        <v>51</v>
      </c>
    </row>
  </sheetData>
  <mergeCells count="21">
    <mergeCell ref="A2:B2"/>
    <mergeCell ref="C2:L2"/>
    <mergeCell ref="A4:B4"/>
    <mergeCell ref="C4:H4"/>
    <mergeCell ref="J4:O4"/>
    <mergeCell ref="A5:B5"/>
    <mergeCell ref="C5:H5"/>
    <mergeCell ref="I5:K5"/>
    <mergeCell ref="L5:N5"/>
    <mergeCell ref="A7:B7"/>
    <mergeCell ref="I7:J7"/>
    <mergeCell ref="D8:D9"/>
    <mergeCell ref="L8:L9"/>
    <mergeCell ref="D10:D11"/>
    <mergeCell ref="L10:L11"/>
    <mergeCell ref="D12:D13"/>
    <mergeCell ref="D14:D15"/>
    <mergeCell ref="D16:D17"/>
    <mergeCell ref="D18:D19"/>
    <mergeCell ref="A20:B20"/>
    <mergeCell ref="A22:B22"/>
  </mergeCells>
  <printOptions headings="false" gridLines="false" gridLinesSet="true" horizontalCentered="false" verticalCentered="false"/>
  <pageMargins left="0.39375" right="0.39375" top="0.590277777777778" bottom="0.393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6" activeCellId="0" sqref="I16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86" t="str">
        <f aca="false">DATA!C2</f>
        <v>การออกแบบและพัฒนาหลักสูตรอิงสมรรถนะให้กับสถานประกอบการ</v>
      </c>
      <c r="E3" s="86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100"/>
      <c r="D6" s="100"/>
      <c r="E6" s="100"/>
      <c r="F6" s="101"/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/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/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/>
      <c r="D31" s="142"/>
      <c r="E31" s="14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/>
      <c r="D32" s="147"/>
      <c r="E32" s="14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/>
      <c r="D33" s="147"/>
      <c r="E33" s="147"/>
      <c r="F33" s="143"/>
      <c r="G33" s="148"/>
      <c r="H33" s="149"/>
    </row>
    <row r="34" s="61" customFormat="true" ht="15" hidden="false" customHeight="true" outlineLevel="0" collapsed="false">
      <c r="A34" s="140"/>
      <c r="B34" s="140"/>
      <c r="C34" s="150"/>
      <c r="D34" s="148"/>
      <c r="E34" s="148"/>
      <c r="F34" s="151"/>
      <c r="G34" s="148"/>
      <c r="H34" s="149"/>
    </row>
    <row r="35" customFormat="false" ht="17.1" hidden="false" customHeight="true" outlineLevel="0" collapsed="false"/>
    <row r="36" customFormat="false" ht="17.1" hidden="false" customHeight="true" outlineLevel="0" collapsed="false"/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0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27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B9" activeCellId="0" sqref="B9"/>
    </sheetView>
  </sheetViews>
  <sheetFormatPr defaultRowHeight="12.85"/>
  <cols>
    <col collapsed="false" hidden="false" max="1" min="1" style="152" width="8.74898785425101"/>
    <col collapsed="false" hidden="false" max="1025" min="2" style="152" width="9"/>
  </cols>
  <sheetData>
    <row r="1" s="1" customFormat="true" ht="31.5" hidden="false" customHeight="true" outlineLevel="0" collapsed="false">
      <c r="A1" s="153" t="s">
        <v>85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</row>
    <row r="2" s="1" customFormat="true" ht="22.05" hidden="false" customHeight="false" outlineLevel="0" collapsed="false">
      <c r="A2" s="154" t="s">
        <v>38</v>
      </c>
      <c r="B2" s="154"/>
      <c r="C2" s="155" t="s">
        <v>39</v>
      </c>
      <c r="D2" s="155"/>
      <c r="E2" s="155"/>
      <c r="F2" s="155"/>
      <c r="G2" s="155"/>
      <c r="H2" s="155"/>
      <c r="I2" s="156" t="s">
        <v>40</v>
      </c>
      <c r="J2" s="157" t="s">
        <v>86</v>
      </c>
      <c r="K2" s="157"/>
      <c r="L2" s="157"/>
      <c r="M2" s="157"/>
      <c r="N2" s="157"/>
      <c r="O2" s="157"/>
    </row>
    <row r="3" s="1" customFormat="true" ht="22.05" hidden="false" customHeight="false" outlineLevel="0" collapsed="false">
      <c r="A3" s="154" t="s">
        <v>42</v>
      </c>
      <c r="B3" s="154"/>
      <c r="C3" s="158" t="s">
        <v>43</v>
      </c>
      <c r="D3" s="158"/>
      <c r="E3" s="158"/>
      <c r="F3" s="158"/>
      <c r="G3" s="158"/>
      <c r="H3" s="158"/>
      <c r="I3" s="159" t="s">
        <v>44</v>
      </c>
      <c r="J3" s="159"/>
      <c r="K3" s="159"/>
      <c r="L3" s="160" t="n">
        <f aca="false">['file:///Users/Administrator.3ZERXTMEA9PKOQQ/Desktop/Competency DSD/แบบวิเคราะห์ตำแหน่งงาน-อาชีพ(ชัย).xls']DATA!L5</f>
        <v>240419</v>
      </c>
      <c r="M3" s="160"/>
      <c r="N3" s="160"/>
      <c r="O3" s="161"/>
    </row>
    <row r="4" s="1" customFormat="true" ht="17.25" hidden="false" customHeight="true" outlineLevel="0" collapsed="false">
      <c r="A4" s="162"/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</row>
    <row r="5" s="1" customFormat="true" ht="22.05" hidden="false" customHeight="false" outlineLevel="0" collapsed="false">
      <c r="A5" s="163" t="s">
        <v>87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</row>
    <row r="6" customFormat="false" ht="22.05" hidden="false" customHeight="false" outlineLevel="0" collapsed="false">
      <c r="A6" s="164" t="s">
        <v>88</v>
      </c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</row>
    <row r="7" customFormat="false" ht="22.05" hidden="false" customHeight="false" outlineLevel="0" collapsed="false">
      <c r="A7" s="164" t="s">
        <v>89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</row>
    <row r="8" customFormat="false" ht="22.05" hidden="false" customHeight="false" outlineLevel="0" collapsed="false">
      <c r="A8" s="165" t="s">
        <v>90</v>
      </c>
      <c r="B8" s="162"/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2"/>
    </row>
    <row r="9" customFormat="false" ht="22.05" hidden="false" customHeight="false" outlineLevel="0" collapsed="false">
      <c r="A9" s="1"/>
      <c r="B9" s="166" t="s">
        <v>91</v>
      </c>
      <c r="C9" s="166"/>
      <c r="D9" s="166"/>
      <c r="E9" s="166"/>
      <c r="F9" s="166"/>
      <c r="G9" s="166"/>
      <c r="H9" s="167"/>
      <c r="I9" s="166" t="s">
        <v>92</v>
      </c>
      <c r="J9" s="166"/>
      <c r="K9" s="166"/>
      <c r="L9" s="166"/>
      <c r="M9" s="166"/>
      <c r="N9" s="166"/>
      <c r="O9" s="162"/>
    </row>
    <row r="10" customFormat="false" ht="22.05" hidden="false" customHeight="false" outlineLevel="0" collapsed="false">
      <c r="A10" s="162"/>
      <c r="B10" s="166"/>
      <c r="C10" s="166"/>
      <c r="D10" s="166"/>
      <c r="E10" s="166"/>
      <c r="F10" s="166"/>
      <c r="G10" s="166"/>
      <c r="H10" s="167"/>
      <c r="I10" s="166"/>
      <c r="J10" s="166"/>
      <c r="K10" s="166"/>
      <c r="L10" s="166"/>
      <c r="M10" s="166"/>
      <c r="N10" s="166"/>
      <c r="O10" s="162"/>
    </row>
    <row r="11" customFormat="false" ht="8.25" hidden="false" customHeight="true" outlineLevel="0" collapsed="false">
      <c r="A11" s="162"/>
      <c r="B11" s="162"/>
      <c r="C11" s="162"/>
      <c r="D11" s="162"/>
      <c r="E11" s="162"/>
      <c r="F11" s="162"/>
      <c r="G11" s="162"/>
      <c r="H11" s="162"/>
      <c r="I11" s="162"/>
      <c r="J11" s="162"/>
      <c r="K11" s="162"/>
      <c r="L11" s="162"/>
      <c r="M11" s="162"/>
      <c r="N11" s="162"/>
      <c r="O11" s="162"/>
    </row>
    <row r="12" customFormat="false" ht="22.05" hidden="false" customHeight="false" outlineLevel="0" collapsed="false">
      <c r="A12" s="162"/>
      <c r="B12" s="166" t="s">
        <v>93</v>
      </c>
      <c r="C12" s="166"/>
      <c r="D12" s="166"/>
      <c r="E12" s="166"/>
      <c r="F12" s="166"/>
      <c r="G12" s="166"/>
      <c r="H12" s="167"/>
      <c r="I12" s="166" t="s">
        <v>94</v>
      </c>
      <c r="J12" s="166"/>
      <c r="K12" s="166"/>
      <c r="L12" s="166"/>
      <c r="M12" s="166"/>
      <c r="N12" s="166"/>
      <c r="O12" s="162"/>
    </row>
    <row r="13" customFormat="false" ht="26.25" hidden="false" customHeight="true" outlineLevel="0" collapsed="false">
      <c r="A13" s="162"/>
      <c r="B13" s="166"/>
      <c r="C13" s="166"/>
      <c r="D13" s="166"/>
      <c r="E13" s="166"/>
      <c r="F13" s="166"/>
      <c r="G13" s="166"/>
      <c r="H13" s="167"/>
      <c r="I13" s="166"/>
      <c r="J13" s="166"/>
      <c r="K13" s="166"/>
      <c r="L13" s="166"/>
      <c r="M13" s="166"/>
      <c r="N13" s="166"/>
      <c r="O13" s="162"/>
    </row>
    <row r="14" customFormat="false" ht="8.25" hidden="false" customHeight="true" outlineLevel="0" collapsed="false">
      <c r="A14" s="162"/>
      <c r="B14" s="162"/>
      <c r="C14" s="162"/>
      <c r="D14" s="162"/>
      <c r="E14" s="162"/>
      <c r="F14" s="162"/>
      <c r="G14" s="162"/>
      <c r="H14" s="162"/>
      <c r="I14" s="162"/>
      <c r="J14" s="162"/>
      <c r="K14" s="162"/>
      <c r="L14" s="162"/>
      <c r="M14" s="162"/>
      <c r="N14" s="162"/>
      <c r="O14" s="162"/>
    </row>
    <row r="15" customFormat="false" ht="22.05" hidden="false" customHeight="false" outlineLevel="0" collapsed="false">
      <c r="A15" s="162"/>
      <c r="B15" s="166" t="s">
        <v>95</v>
      </c>
      <c r="C15" s="166"/>
      <c r="D15" s="166"/>
      <c r="E15" s="166"/>
      <c r="F15" s="166"/>
      <c r="G15" s="166"/>
      <c r="H15" s="167"/>
      <c r="I15" s="166" t="s">
        <v>96</v>
      </c>
      <c r="J15" s="166"/>
      <c r="K15" s="166"/>
      <c r="L15" s="166"/>
      <c r="M15" s="166"/>
      <c r="N15" s="166"/>
      <c r="O15" s="162"/>
    </row>
    <row r="16" customFormat="false" ht="22.05" hidden="false" customHeight="false" outlineLevel="0" collapsed="false">
      <c r="A16" s="162"/>
      <c r="B16" s="166"/>
      <c r="C16" s="166"/>
      <c r="D16" s="166"/>
      <c r="E16" s="166"/>
      <c r="F16" s="166"/>
      <c r="G16" s="166"/>
      <c r="H16" s="167"/>
      <c r="I16" s="166"/>
      <c r="J16" s="166"/>
      <c r="K16" s="166"/>
      <c r="L16" s="166"/>
      <c r="M16" s="166"/>
      <c r="N16" s="166"/>
      <c r="O16" s="162"/>
    </row>
    <row r="17" customFormat="false" ht="8.25" hidden="false" customHeight="true" outlineLevel="0" collapsed="false">
      <c r="A17" s="162"/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</row>
    <row r="18" customFormat="false" ht="22.05" hidden="false" customHeight="false" outlineLevel="0" collapsed="false">
      <c r="A18" s="162"/>
      <c r="B18" s="166" t="s">
        <v>97</v>
      </c>
      <c r="C18" s="166"/>
      <c r="D18" s="166"/>
      <c r="E18" s="166"/>
      <c r="F18" s="166"/>
      <c r="G18" s="166"/>
      <c r="H18" s="167"/>
      <c r="I18" s="166"/>
      <c r="J18" s="166"/>
      <c r="K18" s="166"/>
      <c r="L18" s="166"/>
      <c r="M18" s="166"/>
      <c r="N18" s="166"/>
      <c r="O18" s="162"/>
    </row>
    <row r="19" customFormat="false" ht="22.05" hidden="false" customHeight="false" outlineLevel="0" collapsed="false">
      <c r="A19" s="162"/>
      <c r="B19" s="166"/>
      <c r="C19" s="166"/>
      <c r="D19" s="166"/>
      <c r="E19" s="166"/>
      <c r="F19" s="166"/>
      <c r="G19" s="166"/>
      <c r="H19" s="167"/>
      <c r="I19" s="166"/>
      <c r="J19" s="166"/>
      <c r="K19" s="166"/>
      <c r="L19" s="166"/>
      <c r="M19" s="166"/>
      <c r="N19" s="166"/>
      <c r="O19" s="162"/>
    </row>
    <row r="20" customFormat="false" ht="7.5" hidden="false" customHeight="true" outlineLevel="0" collapsed="false">
      <c r="A20" s="162"/>
      <c r="B20" s="167"/>
      <c r="C20" s="167"/>
      <c r="D20" s="167"/>
      <c r="E20" s="167"/>
      <c r="F20" s="167"/>
      <c r="G20" s="162"/>
      <c r="H20" s="168"/>
      <c r="I20" s="168"/>
      <c r="J20" s="168"/>
      <c r="K20" s="168"/>
      <c r="L20" s="168"/>
      <c r="M20" s="162"/>
      <c r="N20" s="162"/>
      <c r="O20" s="162"/>
    </row>
    <row r="21" customFormat="false" ht="20.1" hidden="false" customHeight="true" outlineLevel="0" collapsed="false">
      <c r="A21" s="169" t="s">
        <v>46</v>
      </c>
      <c r="B21" s="170" t="str">
        <f aca="false">DATA!B8</f>
        <v>นางสาวพานุมาส  นิลอุปถัม</v>
      </c>
      <c r="C21" s="170"/>
      <c r="D21" s="170"/>
      <c r="E21" s="171" t="str">
        <f aca="false">DATA!F8</f>
        <v>พนักงานทรัพยากรณ์มนุษย์/ผู้เชี่ยวชาญ</v>
      </c>
      <c r="F21" s="171"/>
      <c r="G21" s="171"/>
      <c r="H21" s="1"/>
      <c r="I21" s="159" t="s">
        <v>69</v>
      </c>
      <c r="J21" s="159"/>
      <c r="K21" s="159"/>
      <c r="L21" s="1"/>
      <c r="M21" s="159" t="s">
        <v>70</v>
      </c>
      <c r="N21" s="159"/>
      <c r="O21" s="159"/>
    </row>
    <row r="22" customFormat="false" ht="20.1" hidden="false" customHeight="true" outlineLevel="0" collapsed="false">
      <c r="A22" s="169"/>
      <c r="B22" s="170" t="str">
        <f aca="false">DATA!B10</f>
        <v>นางสาวพิชชาณี  พงศ์สุวรรณ</v>
      </c>
      <c r="C22" s="170"/>
      <c r="D22" s="170"/>
      <c r="E22" s="171" t="str">
        <f aca="false">DATA!F10</f>
        <v>พนักงานทรัพยากรณ์มนุษย์/ผู้เชี่ยวชาญ</v>
      </c>
      <c r="F22" s="171"/>
      <c r="G22" s="171"/>
      <c r="H22" s="1"/>
      <c r="I22" s="172" t="str">
        <f aca="false">+DATA!B21</f>
        <v>นางสาวพานุมาส  นิลอุปถัม</v>
      </c>
      <c r="J22" s="172"/>
      <c r="K22" s="172"/>
      <c r="L22" s="173"/>
      <c r="M22" s="172" t="str">
        <f aca="false">+DATA!B23</f>
        <v>นางสาวพิชชาณี  พงศ์สุวรรณ</v>
      </c>
      <c r="N22" s="172"/>
      <c r="O22" s="172"/>
    </row>
    <row r="23" customFormat="false" ht="20.1" hidden="false" customHeight="true" outlineLevel="0" collapsed="false">
      <c r="A23" s="169"/>
      <c r="B23" s="170" t="str">
        <f aca="false">DATA!B12</f>
        <v>นายอนันต์  การามหิโต</v>
      </c>
      <c r="C23" s="170"/>
      <c r="D23" s="170"/>
      <c r="E23" s="171" t="str">
        <f aca="false">DATA!F12</f>
        <v>Facilitater 1</v>
      </c>
      <c r="F23" s="171"/>
      <c r="G23" s="171"/>
      <c r="H23" s="1"/>
      <c r="I23" s="172"/>
      <c r="J23" s="172"/>
      <c r="K23" s="172"/>
      <c r="L23" s="173"/>
      <c r="M23" s="172"/>
      <c r="N23" s="172"/>
      <c r="O23" s="172"/>
    </row>
    <row r="24" customFormat="false" ht="20.1" hidden="false" customHeight="true" outlineLevel="0" collapsed="false">
      <c r="A24" s="169"/>
      <c r="B24" s="170" t="str">
        <f aca="false">DATA!B14</f>
        <v>นายสืบสาย  ตาเดอิน</v>
      </c>
      <c r="C24" s="170"/>
      <c r="D24" s="170"/>
      <c r="E24" s="171" t="str">
        <f aca="false">DATA!F14</f>
        <v>Facilitater 2</v>
      </c>
      <c r="F24" s="171"/>
      <c r="G24" s="171"/>
      <c r="H24" s="174" t="s">
        <v>50</v>
      </c>
      <c r="I24" s="175" t="str">
        <f aca="false">DATA!F21</f>
        <v>พนักงานทรัพยากรณ์มนุษย์/ผู้เชี่ยวชาญ</v>
      </c>
      <c r="J24" s="175"/>
      <c r="K24" s="175"/>
      <c r="L24" s="174" t="s">
        <v>50</v>
      </c>
      <c r="M24" s="175" t="str">
        <f aca="false">DATA!F23</f>
        <v>พนักงานทรัพยากรณ์มนุษย์/ผู้เชี่ยวชาญ</v>
      </c>
      <c r="N24" s="175"/>
      <c r="O24" s="175"/>
    </row>
    <row r="25" customFormat="false" ht="20.1" hidden="false" customHeight="true" outlineLevel="0" collapsed="false">
      <c r="A25" s="162"/>
      <c r="B25" s="170" t="str">
        <f aca="false">DATA!B16</f>
        <v>นายสมชาย  อินทรมงคล</v>
      </c>
      <c r="C25" s="170"/>
      <c r="D25" s="170"/>
      <c r="E25" s="171" t="str">
        <f aca="false">DATA!F16</f>
        <v>Recorder 1</v>
      </c>
      <c r="F25" s="171"/>
      <c r="G25" s="171"/>
      <c r="H25" s="162"/>
      <c r="I25" s="162"/>
      <c r="J25" s="162"/>
      <c r="K25" s="162"/>
      <c r="L25" s="162"/>
      <c r="M25" s="162"/>
      <c r="N25" s="162"/>
      <c r="O25" s="162"/>
    </row>
    <row r="27" customFormat="false" ht="22.05" hidden="false" customHeight="false" outlineLevel="0" collapsed="false"/>
    <row r="28" customFormat="false" ht="22.05" hidden="false" customHeight="false" outlineLevel="0" collapsed="false"/>
    <row r="29" customFormat="false" ht="22.05" hidden="false" customHeight="false" outlineLevel="0" collapsed="false"/>
    <row r="30" customFormat="false" ht="22.05" hidden="false" customHeight="false" outlineLevel="0" collapsed="false"/>
    <row r="31" customFormat="false" ht="22.05" hidden="false" customHeight="false" outlineLevel="0" collapsed="false"/>
    <row r="32" customFormat="false" ht="22.05" hidden="false" customHeight="false" outlineLevel="0" collapsed="false"/>
    <row r="33" customFormat="false" ht="22.05" hidden="false" customHeight="false" outlineLevel="0" collapsed="false"/>
    <row r="34" customFormat="false" ht="22.05" hidden="false" customHeight="false" outlineLevel="0" collapsed="false"/>
    <row r="35" customFormat="false" ht="22.05" hidden="false" customHeight="false" outlineLevel="0" collapsed="false"/>
    <row r="36" customFormat="false" ht="22.05" hidden="false" customHeight="false" outlineLevel="0" collapsed="false"/>
    <row r="37" customFormat="false" ht="22.05" hidden="false" customHeight="false" outlineLevel="0" collapsed="false"/>
    <row r="38" customFormat="false" ht="22.05" hidden="false" customHeight="false" outlineLevel="0" collapsed="false"/>
    <row r="39" customFormat="false" ht="22.05" hidden="false" customHeight="false" outlineLevel="0" collapsed="false"/>
    <row r="40" customFormat="false" ht="22.05" hidden="false" customHeight="false" outlineLevel="0" collapsed="false"/>
    <row r="41" customFormat="false" ht="22.05" hidden="false" customHeight="false" outlineLevel="0" collapsed="false"/>
    <row r="42" customFormat="false" ht="22.05" hidden="false" customHeight="false" outlineLevel="0" collapsed="false"/>
  </sheetData>
  <mergeCells count="33">
    <mergeCell ref="A1:O1"/>
    <mergeCell ref="A2:B2"/>
    <mergeCell ref="C2:H2"/>
    <mergeCell ref="J2:O2"/>
    <mergeCell ref="A3:B3"/>
    <mergeCell ref="C3:H3"/>
    <mergeCell ref="I3:K3"/>
    <mergeCell ref="L3:N3"/>
    <mergeCell ref="B9:G10"/>
    <mergeCell ref="I9:N10"/>
    <mergeCell ref="B12:G13"/>
    <mergeCell ref="I12:N13"/>
    <mergeCell ref="B15:G16"/>
    <mergeCell ref="I15:N16"/>
    <mergeCell ref="B18:G19"/>
    <mergeCell ref="I18:N19"/>
    <mergeCell ref="A21:A24"/>
    <mergeCell ref="B21:D21"/>
    <mergeCell ref="E21:G21"/>
    <mergeCell ref="I21:K21"/>
    <mergeCell ref="M21:O21"/>
    <mergeCell ref="B22:D22"/>
    <mergeCell ref="E22:G22"/>
    <mergeCell ref="I22:K23"/>
    <mergeCell ref="M22:O23"/>
    <mergeCell ref="B23:D23"/>
    <mergeCell ref="E23:G23"/>
    <mergeCell ref="B24:D24"/>
    <mergeCell ref="E24:G24"/>
    <mergeCell ref="I24:K24"/>
    <mergeCell ref="M24:O24"/>
    <mergeCell ref="B25:D25"/>
    <mergeCell ref="E25:G25"/>
  </mergeCells>
  <printOptions headings="false" gridLines="false" gridLinesSet="true" horizontalCentered="false" verticalCentered="false"/>
  <pageMargins left="0.14375" right="0.14375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T85"/>
  <sheetViews>
    <sheetView windowProtection="false" showFormulas="false" showGridLines="true" showRowColHeaders="true" showZeros="true" rightToLeft="false" tabSelected="false" showOutlineSymbols="true" defaultGridColor="true" view="normal" topLeftCell="A73" colorId="64" zoomScale="100" zoomScaleNormal="100" zoomScalePageLayoutView="100" workbookViewId="0">
      <selection pane="topLeft" activeCell="U32" activeCellId="0" sqref="U32"/>
    </sheetView>
  </sheetViews>
  <sheetFormatPr defaultRowHeight="12.75"/>
  <cols>
    <col collapsed="false" hidden="false" max="1" min="1" style="80" width="1.12955465587045"/>
    <col collapsed="false" hidden="false" max="3" min="2" style="80" width="7.37651821862348"/>
    <col collapsed="false" hidden="false" max="4" min="4" style="80" width="9.37651821862348"/>
    <col collapsed="false" hidden="false" max="5" min="5" style="80" width="1.37651821862348"/>
    <col collapsed="false" hidden="false" max="8" min="6" style="80" width="9"/>
    <col collapsed="false" hidden="false" max="9" min="9" style="80" width="1.25101214574899"/>
    <col collapsed="false" hidden="false" max="12" min="10" style="80" width="9"/>
    <col collapsed="false" hidden="false" max="13" min="13" style="80" width="1"/>
    <col collapsed="false" hidden="false" max="16" min="14" style="80" width="9"/>
    <col collapsed="false" hidden="false" max="17" min="17" style="80" width="1.12955465587045"/>
    <col collapsed="false" hidden="false" max="19" min="18" style="80" width="9"/>
    <col collapsed="false" hidden="false" max="20" min="20" style="80" width="7.50607287449393"/>
    <col collapsed="false" hidden="false" max="1025" min="21" style="80" width="9"/>
  </cols>
  <sheetData>
    <row r="1" customFormat="false" ht="36" hidden="false" customHeight="true" outlineLevel="0" collapsed="false">
      <c r="B1" s="176" t="s">
        <v>98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</row>
    <row r="2" customFormat="false" ht="26.25" hidden="false" customHeight="false" outlineLevel="0" collapsed="false">
      <c r="B2" s="177" t="s">
        <v>38</v>
      </c>
      <c r="C2" s="177"/>
      <c r="D2" s="178" t="str">
        <f aca="false">DATA!C4</f>
        <v>บริษัท เรือเร็วลมพระยา จำกัด</v>
      </c>
      <c r="E2" s="178"/>
      <c r="F2" s="178"/>
      <c r="G2" s="178"/>
      <c r="H2" s="178"/>
      <c r="I2" s="178"/>
      <c r="J2" s="178"/>
      <c r="K2" s="179" t="s">
        <v>40</v>
      </c>
      <c r="L2" s="179"/>
      <c r="M2" s="179"/>
      <c r="N2" s="179"/>
      <c r="O2" s="180" t="str">
        <f aca="false">DATA!J4</f>
        <v>ทรัพยากรณ์มนุษย์</v>
      </c>
      <c r="P2" s="180"/>
      <c r="Q2" s="180"/>
      <c r="R2" s="180"/>
      <c r="S2" s="180"/>
      <c r="T2" s="180"/>
    </row>
    <row r="3" customFormat="false" ht="26.25" hidden="false" customHeight="false" outlineLevel="0" collapsed="false">
      <c r="B3" s="177" t="s">
        <v>42</v>
      </c>
      <c r="C3" s="177"/>
      <c r="D3" s="178" t="str">
        <f aca="false">DATA!C5</f>
        <v>เจ้าหน้าที่สรรหาบุคลากร</v>
      </c>
      <c r="E3" s="178"/>
      <c r="F3" s="178"/>
      <c r="G3" s="178"/>
      <c r="H3" s="178"/>
      <c r="I3" s="178"/>
      <c r="J3" s="178"/>
      <c r="K3" s="181" t="s">
        <v>44</v>
      </c>
      <c r="L3" s="181"/>
      <c r="M3" s="181"/>
      <c r="N3" s="181"/>
      <c r="O3" s="182" t="str">
        <f aca="false">DATA!L5</f>
        <v>15/12/2558</v>
      </c>
      <c r="P3" s="182"/>
      <c r="Q3" s="182"/>
      <c r="R3" s="182"/>
      <c r="S3" s="182"/>
      <c r="T3" s="182"/>
    </row>
    <row r="4" customFormat="false" ht="7.5" hidden="false" customHeight="true" outlineLevel="0" collapsed="false">
      <c r="B4" s="0"/>
      <c r="C4" s="0"/>
      <c r="D4" s="0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0"/>
      <c r="R4" s="0"/>
      <c r="S4" s="0"/>
      <c r="T4" s="0"/>
    </row>
    <row r="5" customFormat="false" ht="24.95" hidden="false" customHeight="true" outlineLevel="0" collapsed="false">
      <c r="B5" s="184" t="s">
        <v>99</v>
      </c>
      <c r="C5" s="184"/>
      <c r="D5" s="184"/>
      <c r="E5" s="183"/>
      <c r="F5" s="185" t="s">
        <v>100</v>
      </c>
      <c r="G5" s="185"/>
      <c r="H5" s="185"/>
      <c r="I5" s="185"/>
      <c r="J5" s="185"/>
      <c r="K5" s="185"/>
      <c r="L5" s="185"/>
      <c r="M5" s="185"/>
      <c r="N5" s="185"/>
      <c r="O5" s="185"/>
      <c r="P5" s="185"/>
      <c r="Q5" s="185"/>
      <c r="R5" s="185"/>
      <c r="S5" s="185"/>
      <c r="T5" s="185"/>
    </row>
    <row r="6" customFormat="false" ht="6" hidden="false" customHeight="true" outlineLevel="0" collapsed="false">
      <c r="B6" s="186"/>
      <c r="C6" s="186"/>
      <c r="D6" s="186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0"/>
      <c r="R6" s="0"/>
      <c r="S6" s="0"/>
      <c r="T6" s="0"/>
    </row>
    <row r="7" customFormat="false" ht="24.95" hidden="false" customHeight="true" outlineLevel="0" collapsed="false">
      <c r="B7" s="187" t="str">
        <f aca="false">Duty!B9</f>
        <v>การประการรับสมัครบุคลากร</v>
      </c>
      <c r="C7" s="187"/>
      <c r="D7" s="187"/>
      <c r="E7" s="183"/>
      <c r="F7" s="188" t="s">
        <v>101</v>
      </c>
      <c r="G7" s="188"/>
      <c r="H7" s="188"/>
      <c r="I7" s="189"/>
      <c r="J7" s="188" t="s">
        <v>102</v>
      </c>
      <c r="K7" s="188"/>
      <c r="L7" s="188"/>
      <c r="M7" s="189"/>
      <c r="N7" s="188"/>
      <c r="O7" s="188"/>
      <c r="P7" s="188"/>
      <c r="Q7" s="190"/>
      <c r="R7" s="188"/>
      <c r="S7" s="188"/>
      <c r="T7" s="188"/>
    </row>
    <row r="8" customFormat="false" ht="24.95" hidden="false" customHeight="true" outlineLevel="0" collapsed="false">
      <c r="B8" s="187"/>
      <c r="C8" s="187"/>
      <c r="D8" s="187"/>
      <c r="E8" s="183"/>
      <c r="F8" s="188"/>
      <c r="G8" s="188"/>
      <c r="H8" s="188"/>
      <c r="I8" s="189"/>
      <c r="J8" s="188"/>
      <c r="K8" s="188"/>
      <c r="L8" s="188"/>
      <c r="M8" s="189"/>
      <c r="N8" s="188"/>
      <c r="O8" s="188"/>
      <c r="P8" s="188"/>
      <c r="Q8" s="190"/>
      <c r="R8" s="188"/>
      <c r="S8" s="188"/>
      <c r="T8" s="188"/>
    </row>
    <row r="9" customFormat="false" ht="9" hidden="false" customHeight="true" outlineLevel="0" collapsed="false">
      <c r="B9" s="191"/>
      <c r="C9" s="191"/>
      <c r="D9" s="191"/>
      <c r="E9" s="183"/>
      <c r="F9" s="189"/>
      <c r="G9" s="189"/>
      <c r="H9" s="189"/>
      <c r="I9" s="189"/>
      <c r="J9" s="189"/>
      <c r="K9" s="189"/>
      <c r="L9" s="189"/>
      <c r="M9" s="189"/>
      <c r="N9" s="189"/>
      <c r="O9" s="189"/>
      <c r="P9" s="189"/>
      <c r="Q9" s="190"/>
      <c r="R9" s="190"/>
      <c r="S9" s="190"/>
      <c r="T9" s="190"/>
    </row>
    <row r="10" customFormat="false" ht="24.95" hidden="false" customHeight="true" outlineLevel="0" collapsed="false">
      <c r="B10" s="191"/>
      <c r="C10" s="191"/>
      <c r="D10" s="191"/>
      <c r="E10" s="183"/>
      <c r="F10" s="188"/>
      <c r="G10" s="188"/>
      <c r="H10" s="188"/>
      <c r="I10" s="189"/>
      <c r="J10" s="188"/>
      <c r="K10" s="188"/>
      <c r="L10" s="188"/>
      <c r="M10" s="189"/>
      <c r="N10" s="188"/>
      <c r="O10" s="188"/>
      <c r="P10" s="188"/>
      <c r="Q10" s="190"/>
      <c r="R10" s="192"/>
      <c r="S10" s="192"/>
      <c r="T10" s="192"/>
    </row>
    <row r="11" customFormat="false" ht="24.95" hidden="false" customHeight="true" outlineLevel="0" collapsed="false">
      <c r="B11" s="191"/>
      <c r="C11" s="191"/>
      <c r="D11" s="191"/>
      <c r="E11" s="183"/>
      <c r="F11" s="188"/>
      <c r="G11" s="188"/>
      <c r="H11" s="188"/>
      <c r="I11" s="189"/>
      <c r="J11" s="188"/>
      <c r="K11" s="188"/>
      <c r="L11" s="188"/>
      <c r="M11" s="189"/>
      <c r="N11" s="188"/>
      <c r="O11" s="188"/>
      <c r="P11" s="188"/>
      <c r="Q11" s="190"/>
      <c r="R11" s="192"/>
      <c r="S11" s="192"/>
      <c r="T11" s="192"/>
    </row>
    <row r="12" customFormat="false" ht="9" hidden="false" customHeight="true" outlineLevel="0" collapsed="false">
      <c r="B12" s="191"/>
      <c r="C12" s="191"/>
      <c r="D12" s="191"/>
      <c r="E12" s="183"/>
      <c r="F12" s="189"/>
      <c r="G12" s="189"/>
      <c r="H12" s="189"/>
      <c r="I12" s="189"/>
      <c r="J12" s="189"/>
      <c r="K12" s="189"/>
      <c r="L12" s="189"/>
      <c r="M12" s="189"/>
      <c r="N12" s="189"/>
      <c r="O12" s="189"/>
      <c r="P12" s="189"/>
      <c r="Q12" s="190"/>
      <c r="R12" s="190"/>
      <c r="S12" s="190"/>
      <c r="T12" s="190"/>
    </row>
    <row r="13" customFormat="false" ht="24.95" hidden="false" customHeight="true" outlineLevel="0" collapsed="false">
      <c r="B13" s="191"/>
      <c r="C13" s="191"/>
      <c r="D13" s="191"/>
      <c r="E13" s="183"/>
      <c r="F13" s="188"/>
      <c r="G13" s="188"/>
      <c r="H13" s="188"/>
      <c r="I13" s="189"/>
      <c r="J13" s="188"/>
      <c r="K13" s="188"/>
      <c r="L13" s="188"/>
      <c r="M13" s="189"/>
      <c r="N13" s="188"/>
      <c r="O13" s="188"/>
      <c r="P13" s="188"/>
      <c r="Q13" s="190"/>
      <c r="R13" s="192"/>
      <c r="S13" s="192"/>
      <c r="T13" s="192"/>
    </row>
    <row r="14" customFormat="false" ht="24.95" hidden="false" customHeight="true" outlineLevel="0" collapsed="false">
      <c r="B14" s="191"/>
      <c r="C14" s="191"/>
      <c r="D14" s="191"/>
      <c r="E14" s="183"/>
      <c r="F14" s="188"/>
      <c r="G14" s="188"/>
      <c r="H14" s="188"/>
      <c r="I14" s="189"/>
      <c r="J14" s="188"/>
      <c r="K14" s="188"/>
      <c r="L14" s="188"/>
      <c r="M14" s="189"/>
      <c r="N14" s="188"/>
      <c r="O14" s="188"/>
      <c r="P14" s="188"/>
      <c r="Q14" s="190"/>
      <c r="R14" s="192"/>
      <c r="S14" s="192"/>
      <c r="T14" s="192"/>
    </row>
    <row r="15" customFormat="false" ht="15.75" hidden="false" customHeight="true" outlineLevel="0" collapsed="false">
      <c r="B15" s="191"/>
      <c r="C15" s="191"/>
      <c r="D15" s="191"/>
      <c r="E15" s="183"/>
      <c r="F15" s="193"/>
      <c r="G15" s="193"/>
      <c r="H15" s="193"/>
      <c r="I15" s="61"/>
      <c r="J15" s="193"/>
      <c r="K15" s="193"/>
      <c r="L15" s="193"/>
      <c r="M15" s="61"/>
      <c r="N15" s="193"/>
      <c r="O15" s="193"/>
      <c r="P15" s="193"/>
      <c r="Q15" s="194"/>
      <c r="R15" s="195"/>
      <c r="S15" s="195"/>
      <c r="T15" s="195"/>
    </row>
    <row r="16" customFormat="false" ht="24.95" hidden="false" customHeight="true" outlineLevel="0" collapsed="false">
      <c r="B16" s="187" t="str">
        <f aca="false">Duty!B12</f>
        <v>การรับสมัคร</v>
      </c>
      <c r="C16" s="187"/>
      <c r="D16" s="187"/>
      <c r="E16" s="183"/>
      <c r="F16" s="188" t="s">
        <v>103</v>
      </c>
      <c r="G16" s="188"/>
      <c r="H16" s="188"/>
      <c r="I16" s="189"/>
      <c r="J16" s="188" t="s">
        <v>104</v>
      </c>
      <c r="K16" s="188"/>
      <c r="L16" s="188"/>
      <c r="M16" s="189"/>
      <c r="N16" s="196" t="s">
        <v>105</v>
      </c>
      <c r="O16" s="196"/>
      <c r="P16" s="196"/>
      <c r="Q16" s="190"/>
      <c r="R16" s="188"/>
      <c r="S16" s="188"/>
      <c r="T16" s="188"/>
    </row>
    <row r="17" customFormat="false" ht="24.95" hidden="false" customHeight="true" outlineLevel="0" collapsed="false">
      <c r="B17" s="187"/>
      <c r="C17" s="187"/>
      <c r="D17" s="187"/>
      <c r="E17" s="183"/>
      <c r="F17" s="188"/>
      <c r="G17" s="188"/>
      <c r="H17" s="188"/>
      <c r="I17" s="189"/>
      <c r="J17" s="188"/>
      <c r="K17" s="188"/>
      <c r="L17" s="188"/>
      <c r="M17" s="189"/>
      <c r="N17" s="196"/>
      <c r="O17" s="196"/>
      <c r="P17" s="196"/>
      <c r="Q17" s="190"/>
      <c r="R17" s="188"/>
      <c r="S17" s="188"/>
      <c r="T17" s="188"/>
    </row>
    <row r="18" customFormat="false" ht="9" hidden="false" customHeight="true" outlineLevel="0" collapsed="false">
      <c r="B18" s="191"/>
      <c r="C18" s="191"/>
      <c r="D18" s="191"/>
      <c r="E18" s="183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90"/>
      <c r="R18" s="190"/>
      <c r="S18" s="190"/>
      <c r="T18" s="190"/>
    </row>
    <row r="19" customFormat="false" ht="24.95" hidden="false" customHeight="true" outlineLevel="0" collapsed="false">
      <c r="B19" s="191"/>
      <c r="C19" s="191"/>
      <c r="D19" s="191"/>
      <c r="E19" s="183"/>
      <c r="F19" s="188"/>
      <c r="G19" s="188"/>
      <c r="H19" s="188"/>
      <c r="I19" s="189"/>
      <c r="J19" s="188"/>
      <c r="K19" s="188"/>
      <c r="L19" s="188"/>
      <c r="M19" s="189"/>
      <c r="N19" s="188"/>
      <c r="O19" s="188"/>
      <c r="P19" s="188"/>
      <c r="Q19" s="190"/>
      <c r="R19" s="192"/>
      <c r="S19" s="192"/>
      <c r="T19" s="192"/>
    </row>
    <row r="20" customFormat="false" ht="24.95" hidden="false" customHeight="true" outlineLevel="0" collapsed="false">
      <c r="B20" s="191"/>
      <c r="C20" s="191"/>
      <c r="D20" s="191"/>
      <c r="E20" s="183"/>
      <c r="F20" s="188"/>
      <c r="G20" s="188"/>
      <c r="H20" s="188"/>
      <c r="I20" s="189"/>
      <c r="J20" s="188"/>
      <c r="K20" s="188"/>
      <c r="L20" s="188"/>
      <c r="M20" s="189"/>
      <c r="N20" s="188"/>
      <c r="O20" s="188"/>
      <c r="P20" s="188"/>
      <c r="Q20" s="190"/>
      <c r="R20" s="192"/>
      <c r="S20" s="192"/>
      <c r="T20" s="192"/>
    </row>
    <row r="21" customFormat="false" ht="8.25" hidden="false" customHeight="true" outlineLevel="0" collapsed="false">
      <c r="B21" s="191"/>
      <c r="C21" s="191"/>
      <c r="D21" s="191"/>
      <c r="E21" s="183"/>
      <c r="F21" s="189"/>
      <c r="G21" s="189"/>
      <c r="H21" s="189"/>
      <c r="I21" s="189"/>
      <c r="J21" s="189"/>
      <c r="K21" s="189"/>
      <c r="L21" s="189"/>
      <c r="M21" s="189"/>
      <c r="N21" s="189"/>
      <c r="O21" s="189"/>
      <c r="P21" s="189"/>
      <c r="Q21" s="190"/>
      <c r="R21" s="190"/>
      <c r="S21" s="190"/>
      <c r="T21" s="190"/>
    </row>
    <row r="22" customFormat="false" ht="24.95" hidden="false" customHeight="true" outlineLevel="0" collapsed="false">
      <c r="B22" s="191"/>
      <c r="C22" s="191"/>
      <c r="D22" s="191"/>
      <c r="E22" s="183"/>
      <c r="F22" s="188"/>
      <c r="G22" s="188"/>
      <c r="H22" s="188"/>
      <c r="I22" s="189"/>
      <c r="J22" s="188"/>
      <c r="K22" s="188"/>
      <c r="L22" s="188"/>
      <c r="M22" s="189"/>
      <c r="N22" s="188"/>
      <c r="O22" s="188"/>
      <c r="P22" s="188"/>
      <c r="Q22" s="190"/>
      <c r="R22" s="192"/>
      <c r="S22" s="192"/>
      <c r="T22" s="192"/>
    </row>
    <row r="23" customFormat="false" ht="24.95" hidden="false" customHeight="true" outlineLevel="0" collapsed="false">
      <c r="B23" s="191"/>
      <c r="C23" s="191"/>
      <c r="D23" s="191"/>
      <c r="E23" s="183"/>
      <c r="F23" s="188"/>
      <c r="G23" s="188"/>
      <c r="H23" s="188"/>
      <c r="I23" s="189"/>
      <c r="J23" s="188"/>
      <c r="K23" s="188"/>
      <c r="L23" s="188"/>
      <c r="M23" s="189"/>
      <c r="N23" s="188"/>
      <c r="O23" s="188"/>
      <c r="P23" s="188"/>
      <c r="Q23" s="190"/>
      <c r="R23" s="192"/>
      <c r="S23" s="192"/>
      <c r="T23" s="192"/>
    </row>
    <row r="24" customFormat="false" ht="24.95" hidden="false" customHeight="true" outlineLevel="0" collapsed="false">
      <c r="B24" s="191"/>
      <c r="C24" s="191"/>
      <c r="D24" s="191"/>
      <c r="E24" s="183"/>
      <c r="F24" s="197"/>
      <c r="G24" s="197"/>
      <c r="H24" s="197"/>
      <c r="I24" s="198"/>
      <c r="J24" s="197"/>
      <c r="K24" s="197"/>
      <c r="L24" s="197"/>
      <c r="M24" s="198"/>
      <c r="N24" s="197"/>
      <c r="O24" s="197"/>
      <c r="P24" s="197"/>
      <c r="Q24" s="199"/>
      <c r="R24" s="200"/>
      <c r="S24" s="200"/>
      <c r="T24" s="200"/>
    </row>
    <row r="25" customFormat="false" ht="24.95" hidden="false" customHeight="true" outlineLevel="0" collapsed="false">
      <c r="B25" s="191"/>
      <c r="C25" s="191"/>
      <c r="D25" s="191"/>
      <c r="E25" s="183"/>
      <c r="F25" s="197"/>
      <c r="G25" s="197"/>
      <c r="H25" s="197"/>
      <c r="I25" s="198"/>
      <c r="J25" s="197"/>
      <c r="K25" s="197"/>
      <c r="L25" s="197"/>
      <c r="M25" s="198"/>
      <c r="N25" s="197"/>
      <c r="O25" s="197"/>
      <c r="P25" s="197"/>
      <c r="Q25" s="199"/>
      <c r="R25" s="200"/>
      <c r="S25" s="200"/>
      <c r="T25" s="200"/>
    </row>
    <row r="26" customFormat="false" ht="26.25" hidden="false" customHeight="false" outlineLevel="0" collapsed="false">
      <c r="B26" s="187" t="str">
        <f aca="false">Duty!B15</f>
        <v>การพิจารณาเอกสารใบสมัคร</v>
      </c>
      <c r="C26" s="187"/>
      <c r="D26" s="187"/>
      <c r="E26" s="183"/>
      <c r="F26" s="196" t="s">
        <v>106</v>
      </c>
      <c r="G26" s="196"/>
      <c r="H26" s="196"/>
      <c r="I26" s="189"/>
      <c r="J26" s="188" t="s">
        <v>107</v>
      </c>
      <c r="K26" s="188"/>
      <c r="L26" s="188"/>
      <c r="M26" s="189"/>
      <c r="N26" s="188"/>
      <c r="O26" s="188"/>
      <c r="P26" s="188"/>
      <c r="Q26" s="190"/>
      <c r="R26" s="188"/>
      <c r="S26" s="188"/>
      <c r="T26" s="188"/>
    </row>
    <row r="27" customFormat="false" ht="26.25" hidden="false" customHeight="false" outlineLevel="0" collapsed="false">
      <c r="B27" s="187"/>
      <c r="C27" s="187"/>
      <c r="D27" s="187"/>
      <c r="E27" s="183"/>
      <c r="F27" s="196"/>
      <c r="G27" s="196"/>
      <c r="H27" s="196"/>
      <c r="I27" s="189"/>
      <c r="J27" s="188"/>
      <c r="K27" s="188"/>
      <c r="L27" s="188"/>
      <c r="M27" s="189"/>
      <c r="N27" s="188"/>
      <c r="O27" s="188"/>
      <c r="P27" s="188"/>
      <c r="Q27" s="190"/>
      <c r="R27" s="188"/>
      <c r="S27" s="188"/>
      <c r="T27" s="188"/>
    </row>
    <row r="28" customFormat="false" ht="8.25" hidden="false" customHeight="true" outlineLevel="0" collapsed="false">
      <c r="B28" s="191"/>
      <c r="C28" s="191"/>
      <c r="D28" s="191"/>
      <c r="E28" s="183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90"/>
      <c r="R28" s="190"/>
      <c r="S28" s="190"/>
      <c r="T28" s="190"/>
    </row>
    <row r="29" customFormat="false" ht="26.25" hidden="false" customHeight="false" outlineLevel="0" collapsed="false">
      <c r="B29" s="191"/>
      <c r="C29" s="191"/>
      <c r="D29" s="191"/>
      <c r="E29" s="183"/>
      <c r="F29" s="188"/>
      <c r="G29" s="188"/>
      <c r="H29" s="188"/>
      <c r="I29" s="189"/>
      <c r="J29" s="188"/>
      <c r="K29" s="188"/>
      <c r="L29" s="188"/>
      <c r="M29" s="189"/>
      <c r="N29" s="188"/>
      <c r="O29" s="188"/>
      <c r="P29" s="188"/>
      <c r="Q29" s="190"/>
      <c r="R29" s="192"/>
      <c r="S29" s="192"/>
      <c r="T29" s="192"/>
    </row>
    <row r="30" customFormat="false" ht="26.25" hidden="false" customHeight="false" outlineLevel="0" collapsed="false">
      <c r="B30" s="191"/>
      <c r="C30" s="191"/>
      <c r="D30" s="191"/>
      <c r="E30" s="183"/>
      <c r="F30" s="188"/>
      <c r="G30" s="188"/>
      <c r="H30" s="188"/>
      <c r="I30" s="189"/>
      <c r="J30" s="188"/>
      <c r="K30" s="188"/>
      <c r="L30" s="188"/>
      <c r="M30" s="189"/>
      <c r="N30" s="188"/>
      <c r="O30" s="188"/>
      <c r="P30" s="188"/>
      <c r="Q30" s="190"/>
      <c r="R30" s="192"/>
      <c r="S30" s="192"/>
      <c r="T30" s="192"/>
    </row>
    <row r="31" customFormat="false" ht="8.25" hidden="false" customHeight="true" outlineLevel="0" collapsed="false">
      <c r="B31" s="191"/>
      <c r="C31" s="191"/>
      <c r="D31" s="191"/>
      <c r="E31" s="183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90"/>
      <c r="R31" s="190"/>
      <c r="S31" s="190"/>
      <c r="T31" s="190"/>
    </row>
    <row r="32" customFormat="false" ht="26.25" hidden="false" customHeight="false" outlineLevel="0" collapsed="false">
      <c r="B32" s="191"/>
      <c r="C32" s="191"/>
      <c r="D32" s="191"/>
      <c r="E32" s="183"/>
      <c r="F32" s="188"/>
      <c r="G32" s="188"/>
      <c r="H32" s="188"/>
      <c r="I32" s="189"/>
      <c r="J32" s="188"/>
      <c r="K32" s="188"/>
      <c r="L32" s="188"/>
      <c r="M32" s="189"/>
      <c r="N32" s="188"/>
      <c r="O32" s="188"/>
      <c r="P32" s="188"/>
      <c r="Q32" s="190"/>
      <c r="R32" s="192"/>
      <c r="S32" s="192"/>
      <c r="T32" s="192"/>
    </row>
    <row r="33" customFormat="false" ht="26.25" hidden="false" customHeight="false" outlineLevel="0" collapsed="false">
      <c r="B33" s="191"/>
      <c r="C33" s="191"/>
      <c r="D33" s="191"/>
      <c r="E33" s="183"/>
      <c r="F33" s="188"/>
      <c r="G33" s="188"/>
      <c r="H33" s="188"/>
      <c r="I33" s="189"/>
      <c r="J33" s="188"/>
      <c r="K33" s="188"/>
      <c r="L33" s="188"/>
      <c r="M33" s="189"/>
      <c r="N33" s="188"/>
      <c r="O33" s="188"/>
      <c r="P33" s="188"/>
      <c r="Q33" s="190"/>
      <c r="R33" s="192"/>
      <c r="S33" s="192"/>
      <c r="T33" s="192"/>
    </row>
    <row r="34" customFormat="false" ht="12" hidden="false" customHeight="true" outlineLevel="0" collapsed="false">
      <c r="B34" s="191"/>
      <c r="C34" s="191"/>
      <c r="D34" s="191"/>
      <c r="E34" s="183"/>
      <c r="F34" s="193"/>
      <c r="G34" s="193"/>
      <c r="H34" s="193"/>
      <c r="I34" s="61"/>
      <c r="J34" s="193"/>
      <c r="K34" s="193"/>
      <c r="L34" s="193"/>
      <c r="M34" s="61"/>
      <c r="N34" s="193"/>
      <c r="O34" s="193"/>
      <c r="P34" s="193"/>
      <c r="Q34" s="194"/>
      <c r="R34" s="195"/>
      <c r="S34" s="195"/>
      <c r="T34" s="195"/>
    </row>
    <row r="35" customFormat="false" ht="26.25" hidden="false" customHeight="false" outlineLevel="0" collapsed="false">
      <c r="B35" s="187" t="str">
        <f aca="false">Duty!B18</f>
        <v>การสัมภาษณ์</v>
      </c>
      <c r="C35" s="187"/>
      <c r="D35" s="187"/>
      <c r="E35" s="183"/>
      <c r="F35" s="188" t="s">
        <v>108</v>
      </c>
      <c r="G35" s="188"/>
      <c r="H35" s="188"/>
      <c r="I35" s="189"/>
      <c r="J35" s="188" t="s">
        <v>109</v>
      </c>
      <c r="K35" s="188"/>
      <c r="L35" s="188"/>
      <c r="M35" s="189"/>
      <c r="N35" s="188" t="s">
        <v>110</v>
      </c>
      <c r="O35" s="188"/>
      <c r="P35" s="188"/>
      <c r="Q35" s="189"/>
      <c r="R35" s="188"/>
      <c r="S35" s="188"/>
      <c r="T35" s="188"/>
    </row>
    <row r="36" customFormat="false" ht="26.25" hidden="false" customHeight="false" outlineLevel="0" collapsed="false">
      <c r="B36" s="187"/>
      <c r="C36" s="187"/>
      <c r="D36" s="187"/>
      <c r="E36" s="183"/>
      <c r="F36" s="188"/>
      <c r="G36" s="188"/>
      <c r="H36" s="188"/>
      <c r="I36" s="189"/>
      <c r="J36" s="188"/>
      <c r="K36" s="188"/>
      <c r="L36" s="188"/>
      <c r="M36" s="189"/>
      <c r="N36" s="188"/>
      <c r="O36" s="188"/>
      <c r="P36" s="188"/>
      <c r="Q36" s="189"/>
      <c r="R36" s="188"/>
      <c r="S36" s="188"/>
      <c r="T36" s="188"/>
    </row>
    <row r="37" customFormat="false" ht="7.5" hidden="false" customHeight="true" outlineLevel="0" collapsed="false">
      <c r="B37" s="191"/>
      <c r="C37" s="191"/>
      <c r="D37" s="191"/>
      <c r="E37" s="183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89"/>
      <c r="T37" s="189"/>
    </row>
    <row r="38" customFormat="false" ht="26.25" hidden="false" customHeight="false" outlineLevel="0" collapsed="false">
      <c r="B38" s="191"/>
      <c r="C38" s="191"/>
      <c r="D38" s="191"/>
      <c r="E38" s="183"/>
      <c r="F38" s="188"/>
      <c r="G38" s="188"/>
      <c r="H38" s="188"/>
      <c r="I38" s="189"/>
      <c r="J38" s="188"/>
      <c r="K38" s="188"/>
      <c r="L38" s="188"/>
      <c r="M38" s="189"/>
      <c r="N38" s="188"/>
      <c r="O38" s="188"/>
      <c r="P38" s="188"/>
      <c r="Q38" s="189"/>
      <c r="R38" s="188"/>
      <c r="S38" s="188"/>
      <c r="T38" s="188"/>
    </row>
    <row r="39" customFormat="false" ht="26.25" hidden="false" customHeight="false" outlineLevel="0" collapsed="false">
      <c r="B39" s="191"/>
      <c r="C39" s="191"/>
      <c r="D39" s="191"/>
      <c r="E39" s="183"/>
      <c r="F39" s="188"/>
      <c r="G39" s="188"/>
      <c r="H39" s="188"/>
      <c r="I39" s="189"/>
      <c r="J39" s="188"/>
      <c r="K39" s="188"/>
      <c r="L39" s="188"/>
      <c r="M39" s="189"/>
      <c r="N39" s="188"/>
      <c r="O39" s="188"/>
      <c r="P39" s="188"/>
      <c r="Q39" s="189"/>
      <c r="R39" s="188"/>
      <c r="S39" s="188"/>
      <c r="T39" s="188"/>
    </row>
    <row r="40" customFormat="false" ht="7.5" hidden="false" customHeight="true" outlineLevel="0" collapsed="false">
      <c r="B40" s="191"/>
      <c r="C40" s="191"/>
      <c r="D40" s="191"/>
      <c r="E40" s="183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89"/>
    </row>
    <row r="41" customFormat="false" ht="26.25" hidden="false" customHeight="false" outlineLevel="0" collapsed="false">
      <c r="B41" s="191"/>
      <c r="C41" s="191"/>
      <c r="D41" s="191"/>
      <c r="E41" s="183"/>
      <c r="F41" s="188"/>
      <c r="G41" s="188"/>
      <c r="H41" s="188"/>
      <c r="I41" s="189"/>
      <c r="J41" s="188"/>
      <c r="K41" s="188"/>
      <c r="L41" s="188"/>
      <c r="M41" s="189"/>
      <c r="N41" s="188"/>
      <c r="O41" s="188"/>
      <c r="P41" s="188"/>
      <c r="Q41" s="189"/>
      <c r="R41" s="188"/>
      <c r="S41" s="188"/>
      <c r="T41" s="188"/>
    </row>
    <row r="42" customFormat="false" ht="26.25" hidden="false" customHeight="false" outlineLevel="0" collapsed="false">
      <c r="B42" s="191"/>
      <c r="C42" s="191"/>
      <c r="D42" s="0"/>
      <c r="E42" s="183"/>
      <c r="F42" s="188"/>
      <c r="G42" s="188"/>
      <c r="H42" s="188"/>
      <c r="I42" s="189"/>
      <c r="J42" s="188"/>
      <c r="K42" s="188"/>
      <c r="L42" s="188"/>
      <c r="M42" s="189"/>
      <c r="N42" s="188"/>
      <c r="O42" s="188"/>
      <c r="P42" s="188"/>
      <c r="Q42" s="189"/>
      <c r="R42" s="188"/>
      <c r="S42" s="188"/>
      <c r="T42" s="188"/>
    </row>
    <row r="43" customFormat="false" ht="6" hidden="false" customHeight="true" outlineLevel="0" collapsed="false">
      <c r="B43" s="201"/>
      <c r="C43" s="202"/>
      <c r="D43" s="202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0"/>
      <c r="R43" s="0"/>
      <c r="S43" s="0"/>
      <c r="T43" s="0"/>
    </row>
    <row r="44" customFormat="false" ht="26.25" hidden="false" customHeight="false" outlineLevel="0" collapsed="false">
      <c r="B44" s="187" t="str">
        <f aca="false">Duty!I9</f>
        <v>การเสนอผู้บริหารอนุมัติ</v>
      </c>
      <c r="C44" s="187"/>
      <c r="D44" s="187"/>
      <c r="E44" s="183"/>
      <c r="F44" s="188" t="s">
        <v>111</v>
      </c>
      <c r="G44" s="188"/>
      <c r="H44" s="188"/>
      <c r="I44" s="189"/>
      <c r="J44" s="188" t="s">
        <v>112</v>
      </c>
      <c r="K44" s="188"/>
      <c r="L44" s="188"/>
      <c r="M44" s="189"/>
      <c r="N44" s="188" t="s">
        <v>113</v>
      </c>
      <c r="O44" s="188"/>
      <c r="P44" s="188"/>
      <c r="Q44" s="189"/>
      <c r="R44" s="188"/>
      <c r="S44" s="188"/>
      <c r="T44" s="188"/>
    </row>
    <row r="45" customFormat="false" ht="26.25" hidden="false" customHeight="false" outlineLevel="0" collapsed="false">
      <c r="B45" s="187"/>
      <c r="C45" s="187"/>
      <c r="D45" s="187"/>
      <c r="E45" s="183"/>
      <c r="F45" s="188"/>
      <c r="G45" s="188"/>
      <c r="H45" s="188"/>
      <c r="I45" s="189"/>
      <c r="J45" s="188"/>
      <c r="K45" s="188"/>
      <c r="L45" s="188"/>
      <c r="M45" s="189"/>
      <c r="N45" s="188"/>
      <c r="O45" s="188"/>
      <c r="P45" s="188"/>
      <c r="Q45" s="189"/>
      <c r="R45" s="188"/>
      <c r="S45" s="188"/>
      <c r="T45" s="188"/>
    </row>
    <row r="46" customFormat="false" ht="8.25" hidden="false" customHeight="true" outlineLevel="0" collapsed="false">
      <c r="B46" s="191"/>
      <c r="C46" s="191"/>
      <c r="D46" s="191"/>
      <c r="E46" s="183"/>
      <c r="F46" s="189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</row>
    <row r="47" customFormat="false" ht="26.25" hidden="false" customHeight="false" outlineLevel="0" collapsed="false">
      <c r="B47" s="191"/>
      <c r="C47" s="191"/>
      <c r="D47" s="191"/>
      <c r="E47" s="183"/>
      <c r="F47" s="188"/>
      <c r="G47" s="188"/>
      <c r="H47" s="188"/>
      <c r="I47" s="189"/>
      <c r="J47" s="188"/>
      <c r="K47" s="188"/>
      <c r="L47" s="188"/>
      <c r="M47" s="189"/>
      <c r="N47" s="188"/>
      <c r="O47" s="188"/>
      <c r="P47" s="188"/>
      <c r="Q47" s="189"/>
      <c r="R47" s="188"/>
      <c r="S47" s="188"/>
      <c r="T47" s="188"/>
    </row>
    <row r="48" customFormat="false" ht="26.25" hidden="false" customHeight="false" outlineLevel="0" collapsed="false">
      <c r="B48" s="191"/>
      <c r="C48" s="191"/>
      <c r="D48" s="191"/>
      <c r="E48" s="183"/>
      <c r="F48" s="188"/>
      <c r="G48" s="188"/>
      <c r="H48" s="188"/>
      <c r="I48" s="189"/>
      <c r="J48" s="188"/>
      <c r="K48" s="188"/>
      <c r="L48" s="188"/>
      <c r="M48" s="189"/>
      <c r="N48" s="188"/>
      <c r="O48" s="188"/>
      <c r="P48" s="188"/>
      <c r="Q48" s="189"/>
      <c r="R48" s="188"/>
      <c r="S48" s="188"/>
      <c r="T48" s="188"/>
    </row>
    <row r="49" customFormat="false" ht="8.25" hidden="false" customHeight="true" outlineLevel="0" collapsed="false">
      <c r="B49" s="191"/>
      <c r="C49" s="191"/>
      <c r="D49" s="191"/>
      <c r="E49" s="183"/>
      <c r="F49" s="189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</row>
    <row r="50" customFormat="false" ht="26.25" hidden="false" customHeight="false" outlineLevel="0" collapsed="false">
      <c r="B50" s="191"/>
      <c r="C50" s="191"/>
      <c r="D50" s="191"/>
      <c r="E50" s="183"/>
      <c r="F50" s="188"/>
      <c r="G50" s="188"/>
      <c r="H50" s="188"/>
      <c r="I50" s="189"/>
      <c r="J50" s="188"/>
      <c r="K50" s="188"/>
      <c r="L50" s="188"/>
      <c r="M50" s="189"/>
      <c r="N50" s="188"/>
      <c r="O50" s="188"/>
      <c r="P50" s="188"/>
      <c r="Q50" s="189"/>
      <c r="R50" s="188"/>
      <c r="S50" s="188"/>
      <c r="T50" s="188"/>
    </row>
    <row r="51" customFormat="false" ht="26.25" hidden="false" customHeight="false" outlineLevel="0" collapsed="false">
      <c r="B51" s="191"/>
      <c r="C51" s="191"/>
      <c r="D51" s="191"/>
      <c r="E51" s="183"/>
      <c r="F51" s="188"/>
      <c r="G51" s="188"/>
      <c r="H51" s="188"/>
      <c r="I51" s="189"/>
      <c r="J51" s="188"/>
      <c r="K51" s="188"/>
      <c r="L51" s="188"/>
      <c r="M51" s="189"/>
      <c r="N51" s="188"/>
      <c r="O51" s="188"/>
      <c r="P51" s="188"/>
      <c r="Q51" s="189"/>
      <c r="R51" s="188"/>
      <c r="S51" s="188"/>
      <c r="T51" s="188"/>
    </row>
    <row r="52" customFormat="false" ht="13.5" hidden="false" customHeight="true" outlineLevel="0" collapsed="false">
      <c r="B52" s="191"/>
      <c r="C52" s="191"/>
      <c r="D52" s="191"/>
      <c r="E52" s="183"/>
      <c r="F52" s="193"/>
      <c r="G52" s="193"/>
      <c r="H52" s="193"/>
      <c r="I52" s="61"/>
      <c r="J52" s="193"/>
      <c r="K52" s="193"/>
      <c r="L52" s="193"/>
      <c r="M52" s="61"/>
      <c r="N52" s="193"/>
      <c r="O52" s="193"/>
      <c r="P52" s="193"/>
      <c r="Q52" s="194"/>
      <c r="R52" s="195"/>
      <c r="S52" s="195"/>
      <c r="T52" s="195"/>
    </row>
    <row r="53" customFormat="false" ht="26.25" hidden="false" customHeight="false" outlineLevel="0" collapsed="false">
      <c r="B53" s="187" t="str">
        <f aca="false">Duty!I12</f>
        <v>การทำสัญญาจ้าง</v>
      </c>
      <c r="C53" s="187"/>
      <c r="D53" s="187"/>
      <c r="E53" s="183"/>
      <c r="F53" s="188" t="s">
        <v>114</v>
      </c>
      <c r="G53" s="188"/>
      <c r="H53" s="188"/>
      <c r="I53" s="189"/>
      <c r="J53" s="188" t="s">
        <v>115</v>
      </c>
      <c r="K53" s="188"/>
      <c r="L53" s="188"/>
      <c r="M53" s="189"/>
      <c r="N53" s="188" t="s">
        <v>116</v>
      </c>
      <c r="O53" s="188"/>
      <c r="P53" s="188"/>
      <c r="Q53" s="189"/>
      <c r="R53" s="188" t="s">
        <v>117</v>
      </c>
      <c r="S53" s="188"/>
      <c r="T53" s="188"/>
    </row>
    <row r="54" customFormat="false" ht="26.25" hidden="false" customHeight="false" outlineLevel="0" collapsed="false">
      <c r="B54" s="187"/>
      <c r="C54" s="187"/>
      <c r="D54" s="187"/>
      <c r="E54" s="183"/>
      <c r="F54" s="188"/>
      <c r="G54" s="188"/>
      <c r="H54" s="188"/>
      <c r="I54" s="189"/>
      <c r="J54" s="188"/>
      <c r="K54" s="188"/>
      <c r="L54" s="188"/>
      <c r="M54" s="189"/>
      <c r="N54" s="188"/>
      <c r="O54" s="188"/>
      <c r="P54" s="188"/>
      <c r="Q54" s="189"/>
      <c r="R54" s="188"/>
      <c r="S54" s="188"/>
      <c r="T54" s="188"/>
    </row>
    <row r="55" customFormat="false" ht="8.25" hidden="false" customHeight="true" outlineLevel="0" collapsed="false">
      <c r="B55" s="191"/>
      <c r="C55" s="191"/>
      <c r="D55" s="191"/>
      <c r="E55" s="183"/>
      <c r="F55" s="189"/>
      <c r="G55" s="189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</row>
    <row r="56" customFormat="false" ht="26.25" hidden="false" customHeight="false" outlineLevel="0" collapsed="false">
      <c r="B56" s="191"/>
      <c r="C56" s="191"/>
      <c r="D56" s="191"/>
      <c r="E56" s="183"/>
      <c r="F56" s="188" t="s">
        <v>118</v>
      </c>
      <c r="G56" s="188"/>
      <c r="H56" s="188"/>
      <c r="I56" s="189"/>
      <c r="J56" s="188" t="s">
        <v>119</v>
      </c>
      <c r="K56" s="188"/>
      <c r="L56" s="188"/>
      <c r="M56" s="189"/>
      <c r="N56" s="188"/>
      <c r="O56" s="188"/>
      <c r="P56" s="188"/>
      <c r="Q56" s="189"/>
      <c r="R56" s="188"/>
      <c r="S56" s="188"/>
      <c r="T56" s="188"/>
    </row>
    <row r="57" customFormat="false" ht="26.25" hidden="false" customHeight="false" outlineLevel="0" collapsed="false">
      <c r="B57" s="191"/>
      <c r="C57" s="191"/>
      <c r="D57" s="191"/>
      <c r="E57" s="183"/>
      <c r="F57" s="188"/>
      <c r="G57" s="188"/>
      <c r="H57" s="188"/>
      <c r="I57" s="189"/>
      <c r="J57" s="188"/>
      <c r="K57" s="188"/>
      <c r="L57" s="188"/>
      <c r="M57" s="189"/>
      <c r="N57" s="188"/>
      <c r="O57" s="188"/>
      <c r="P57" s="188"/>
      <c r="Q57" s="189"/>
      <c r="R57" s="188"/>
      <c r="S57" s="188"/>
      <c r="T57" s="188"/>
    </row>
    <row r="58" customFormat="false" ht="7.5" hidden="false" customHeight="true" outlineLevel="0" collapsed="false">
      <c r="B58" s="191"/>
      <c r="C58" s="191"/>
      <c r="D58" s="191"/>
      <c r="E58" s="183"/>
      <c r="F58" s="189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</row>
    <row r="59" customFormat="false" ht="26.25" hidden="false" customHeight="false" outlineLevel="0" collapsed="false">
      <c r="B59" s="191"/>
      <c r="C59" s="191"/>
      <c r="D59" s="191"/>
      <c r="E59" s="183"/>
      <c r="F59" s="188"/>
      <c r="G59" s="188"/>
      <c r="H59" s="188"/>
      <c r="I59" s="189"/>
      <c r="J59" s="188"/>
      <c r="K59" s="188"/>
      <c r="L59" s="188"/>
      <c r="M59" s="189"/>
      <c r="N59" s="188"/>
      <c r="O59" s="188"/>
      <c r="P59" s="188"/>
      <c r="Q59" s="189"/>
      <c r="R59" s="188"/>
      <c r="S59" s="188"/>
      <c r="T59" s="188"/>
    </row>
    <row r="60" customFormat="false" ht="26.25" hidden="false" customHeight="false" outlineLevel="0" collapsed="false">
      <c r="B60" s="191"/>
      <c r="C60" s="191"/>
      <c r="D60" s="191"/>
      <c r="E60" s="183"/>
      <c r="F60" s="188"/>
      <c r="G60" s="188"/>
      <c r="H60" s="188"/>
      <c r="I60" s="189"/>
      <c r="J60" s="188"/>
      <c r="K60" s="188"/>
      <c r="L60" s="188"/>
      <c r="M60" s="189"/>
      <c r="N60" s="188"/>
      <c r="O60" s="188"/>
      <c r="P60" s="188"/>
      <c r="Q60" s="189"/>
      <c r="R60" s="188"/>
      <c r="S60" s="188"/>
      <c r="T60" s="188"/>
    </row>
    <row r="61" customFormat="false" ht="6.75" hidden="false" customHeight="true" outlineLevel="0" collapsed="false">
      <c r="B61" s="186"/>
      <c r="C61" s="186"/>
      <c r="D61" s="186"/>
      <c r="E61" s="183"/>
      <c r="F61" s="183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0"/>
      <c r="R61" s="0"/>
      <c r="S61" s="0"/>
      <c r="T61" s="0"/>
    </row>
    <row r="62" customFormat="false" ht="26.25" hidden="false" customHeight="false" outlineLevel="0" collapsed="false">
      <c r="B62" s="187" t="str">
        <f aca="false">Duty!I15</f>
        <v>การส่งมอบพนักงานใหม่</v>
      </c>
      <c r="C62" s="187"/>
      <c r="D62" s="187"/>
      <c r="E62" s="183"/>
      <c r="F62" s="188" t="s">
        <v>120</v>
      </c>
      <c r="G62" s="188"/>
      <c r="H62" s="188"/>
      <c r="I62" s="189"/>
      <c r="J62" s="188" t="s">
        <v>121</v>
      </c>
      <c r="K62" s="188"/>
      <c r="L62" s="188"/>
      <c r="M62" s="189"/>
      <c r="N62" s="188"/>
      <c r="O62" s="188"/>
      <c r="P62" s="188"/>
      <c r="Q62" s="189"/>
      <c r="R62" s="188"/>
      <c r="S62" s="188"/>
      <c r="T62" s="188"/>
    </row>
    <row r="63" customFormat="false" ht="26.25" hidden="false" customHeight="false" outlineLevel="0" collapsed="false">
      <c r="B63" s="187"/>
      <c r="C63" s="187"/>
      <c r="D63" s="187"/>
      <c r="E63" s="183"/>
      <c r="F63" s="188"/>
      <c r="G63" s="188"/>
      <c r="H63" s="188"/>
      <c r="I63" s="189"/>
      <c r="J63" s="188"/>
      <c r="K63" s="188"/>
      <c r="L63" s="188"/>
      <c r="M63" s="189"/>
      <c r="N63" s="188"/>
      <c r="O63" s="188"/>
      <c r="P63" s="188"/>
      <c r="Q63" s="189"/>
      <c r="R63" s="188"/>
      <c r="S63" s="188"/>
      <c r="T63" s="188"/>
    </row>
    <row r="64" customFormat="false" ht="7.5" hidden="false" customHeight="true" outlineLevel="0" collapsed="false">
      <c r="B64" s="191"/>
      <c r="C64" s="191"/>
      <c r="D64" s="191"/>
      <c r="E64" s="183"/>
      <c r="F64" s="189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</row>
    <row r="65" customFormat="false" ht="26.25" hidden="false" customHeight="false" outlineLevel="0" collapsed="false">
      <c r="B65" s="191"/>
      <c r="C65" s="191"/>
      <c r="D65" s="191"/>
      <c r="E65" s="183"/>
      <c r="F65" s="188"/>
      <c r="G65" s="188"/>
      <c r="H65" s="188"/>
      <c r="I65" s="189"/>
      <c r="J65" s="188"/>
      <c r="K65" s="188"/>
      <c r="L65" s="188"/>
      <c r="M65" s="189"/>
      <c r="N65" s="188"/>
      <c r="O65" s="188"/>
      <c r="P65" s="188"/>
      <c r="Q65" s="189"/>
      <c r="R65" s="188"/>
      <c r="S65" s="188"/>
      <c r="T65" s="188"/>
    </row>
    <row r="66" customFormat="false" ht="26.25" hidden="false" customHeight="false" outlineLevel="0" collapsed="false">
      <c r="B66" s="191"/>
      <c r="C66" s="191"/>
      <c r="D66" s="191"/>
      <c r="E66" s="183"/>
      <c r="F66" s="188"/>
      <c r="G66" s="188"/>
      <c r="H66" s="188"/>
      <c r="I66" s="189"/>
      <c r="J66" s="188"/>
      <c r="K66" s="188"/>
      <c r="L66" s="188"/>
      <c r="M66" s="189"/>
      <c r="N66" s="188"/>
      <c r="O66" s="188"/>
      <c r="P66" s="188"/>
      <c r="Q66" s="189"/>
      <c r="R66" s="188"/>
      <c r="S66" s="188"/>
      <c r="T66" s="188"/>
    </row>
    <row r="67" customFormat="false" ht="6" hidden="false" customHeight="true" outlineLevel="0" collapsed="false">
      <c r="B67" s="191"/>
      <c r="C67" s="191"/>
      <c r="D67" s="191"/>
      <c r="E67" s="183"/>
      <c r="F67" s="189"/>
      <c r="G67" s="189"/>
      <c r="H67" s="189"/>
      <c r="I67" s="189"/>
      <c r="J67" s="189"/>
      <c r="K67" s="189"/>
      <c r="L67" s="189"/>
      <c r="M67" s="189"/>
      <c r="N67" s="189"/>
      <c r="O67" s="189"/>
      <c r="P67" s="189"/>
      <c r="Q67" s="189"/>
      <c r="R67" s="189"/>
      <c r="S67" s="189"/>
      <c r="T67" s="189"/>
    </row>
    <row r="68" customFormat="false" ht="26.25" hidden="false" customHeight="false" outlineLevel="0" collapsed="false">
      <c r="B68" s="191"/>
      <c r="C68" s="191"/>
      <c r="D68" s="191"/>
      <c r="E68" s="183"/>
      <c r="F68" s="188"/>
      <c r="G68" s="188"/>
      <c r="H68" s="188"/>
      <c r="I68" s="189"/>
      <c r="J68" s="188"/>
      <c r="K68" s="188"/>
      <c r="L68" s="188"/>
      <c r="M68" s="189"/>
      <c r="N68" s="188"/>
      <c r="O68" s="188"/>
      <c r="P68" s="188"/>
      <c r="Q68" s="189"/>
      <c r="R68" s="188"/>
      <c r="S68" s="188"/>
      <c r="T68" s="188"/>
    </row>
    <row r="69" customFormat="false" ht="26.25" hidden="false" customHeight="false" outlineLevel="0" collapsed="false">
      <c r="B69" s="191"/>
      <c r="C69" s="191"/>
      <c r="D69" s="191"/>
      <c r="E69" s="183"/>
      <c r="F69" s="188"/>
      <c r="G69" s="188"/>
      <c r="H69" s="188"/>
      <c r="I69" s="189"/>
      <c r="J69" s="188"/>
      <c r="K69" s="188"/>
      <c r="L69" s="188"/>
      <c r="M69" s="189"/>
      <c r="N69" s="188"/>
      <c r="O69" s="188"/>
      <c r="P69" s="188"/>
      <c r="Q69" s="189"/>
      <c r="R69" s="188"/>
      <c r="S69" s="188"/>
      <c r="T69" s="188"/>
    </row>
    <row r="70" customFormat="false" ht="10.5" hidden="false" customHeight="true" outlineLevel="0" collapsed="false">
      <c r="B70" s="191"/>
      <c r="C70" s="191"/>
      <c r="D70" s="191"/>
      <c r="E70" s="183"/>
      <c r="F70" s="193"/>
      <c r="G70" s="193"/>
      <c r="H70" s="193"/>
      <c r="I70" s="61"/>
      <c r="J70" s="193"/>
      <c r="K70" s="193"/>
      <c r="L70" s="193"/>
      <c r="M70" s="61"/>
      <c r="N70" s="193"/>
      <c r="O70" s="193"/>
      <c r="P70" s="193"/>
      <c r="Q70" s="194"/>
      <c r="R70" s="195"/>
      <c r="S70" s="195"/>
      <c r="T70" s="195"/>
    </row>
    <row r="71" customFormat="false" ht="26.25" hidden="false" customHeight="false" outlineLevel="0" collapsed="false">
      <c r="B71" s="203" t="n">
        <f aca="false">Duty!I18</f>
        <v>0</v>
      </c>
      <c r="C71" s="203"/>
      <c r="D71" s="203"/>
      <c r="E71" s="183"/>
      <c r="F71" s="188"/>
      <c r="G71" s="188"/>
      <c r="H71" s="188"/>
      <c r="I71" s="189"/>
      <c r="J71" s="188"/>
      <c r="K71" s="188"/>
      <c r="L71" s="188"/>
      <c r="M71" s="189"/>
      <c r="N71" s="188"/>
      <c r="O71" s="188"/>
      <c r="P71" s="188"/>
      <c r="Q71" s="189"/>
      <c r="R71" s="188"/>
      <c r="S71" s="188"/>
      <c r="T71" s="188"/>
    </row>
    <row r="72" customFormat="false" ht="26.25" hidden="false" customHeight="false" outlineLevel="0" collapsed="false">
      <c r="B72" s="203"/>
      <c r="C72" s="203"/>
      <c r="D72" s="203"/>
      <c r="E72" s="183"/>
      <c r="F72" s="188"/>
      <c r="G72" s="188"/>
      <c r="H72" s="188"/>
      <c r="I72" s="189"/>
      <c r="J72" s="188"/>
      <c r="K72" s="188"/>
      <c r="L72" s="188"/>
      <c r="M72" s="189"/>
      <c r="N72" s="188"/>
      <c r="O72" s="188"/>
      <c r="P72" s="188"/>
      <c r="Q72" s="189"/>
      <c r="R72" s="188"/>
      <c r="S72" s="188"/>
      <c r="T72" s="188"/>
    </row>
    <row r="73" customFormat="false" ht="8.25" hidden="false" customHeight="true" outlineLevel="0" collapsed="false">
      <c r="B73" s="191"/>
      <c r="C73" s="191"/>
      <c r="D73" s="191"/>
      <c r="E73" s="183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89"/>
      <c r="R73" s="189"/>
      <c r="S73" s="189"/>
      <c r="T73" s="189"/>
    </row>
    <row r="74" customFormat="false" ht="26.25" hidden="false" customHeight="false" outlineLevel="0" collapsed="false">
      <c r="B74" s="191"/>
      <c r="C74" s="191"/>
      <c r="D74" s="191"/>
      <c r="E74" s="183"/>
      <c r="F74" s="188"/>
      <c r="G74" s="188"/>
      <c r="H74" s="188"/>
      <c r="I74" s="189"/>
      <c r="J74" s="188"/>
      <c r="K74" s="188"/>
      <c r="L74" s="188"/>
      <c r="M74" s="189"/>
      <c r="N74" s="188"/>
      <c r="O74" s="188"/>
      <c r="P74" s="188"/>
      <c r="Q74" s="189"/>
      <c r="R74" s="188"/>
      <c r="S74" s="188"/>
      <c r="T74" s="188"/>
    </row>
    <row r="75" customFormat="false" ht="26.25" hidden="false" customHeight="false" outlineLevel="0" collapsed="false">
      <c r="B75" s="191"/>
      <c r="C75" s="191"/>
      <c r="D75" s="191"/>
      <c r="E75" s="183"/>
      <c r="F75" s="188"/>
      <c r="G75" s="188"/>
      <c r="H75" s="188"/>
      <c r="I75" s="189"/>
      <c r="J75" s="188"/>
      <c r="K75" s="188"/>
      <c r="L75" s="188"/>
      <c r="M75" s="189"/>
      <c r="N75" s="188"/>
      <c r="O75" s="188"/>
      <c r="P75" s="188"/>
      <c r="Q75" s="189"/>
      <c r="R75" s="188"/>
      <c r="S75" s="188"/>
      <c r="T75" s="188"/>
    </row>
    <row r="76" customFormat="false" ht="7.5" hidden="false" customHeight="true" outlineLevel="0" collapsed="false">
      <c r="B76" s="191"/>
      <c r="C76" s="191"/>
      <c r="D76" s="191"/>
      <c r="E76" s="183"/>
      <c r="F76" s="189"/>
      <c r="G76" s="189"/>
      <c r="H76" s="189"/>
      <c r="I76" s="189"/>
      <c r="J76" s="189"/>
      <c r="K76" s="189"/>
      <c r="L76" s="189"/>
      <c r="M76" s="189"/>
      <c r="N76" s="189"/>
      <c r="O76" s="189"/>
      <c r="P76" s="189"/>
      <c r="Q76" s="189"/>
      <c r="R76" s="189"/>
      <c r="S76" s="189"/>
      <c r="T76" s="189"/>
    </row>
    <row r="77" customFormat="false" ht="26.25" hidden="false" customHeight="false" outlineLevel="0" collapsed="false">
      <c r="B77" s="191"/>
      <c r="C77" s="191"/>
      <c r="D77" s="191"/>
      <c r="E77" s="183"/>
      <c r="F77" s="188"/>
      <c r="G77" s="188"/>
      <c r="H77" s="188"/>
      <c r="I77" s="189"/>
      <c r="J77" s="188"/>
      <c r="K77" s="188"/>
      <c r="L77" s="188"/>
      <c r="M77" s="189"/>
      <c r="N77" s="188"/>
      <c r="O77" s="188"/>
      <c r="P77" s="188"/>
      <c r="Q77" s="189"/>
      <c r="R77" s="188"/>
      <c r="S77" s="188"/>
      <c r="T77" s="188"/>
    </row>
    <row r="78" customFormat="false" ht="26.25" hidden="false" customHeight="false" outlineLevel="0" collapsed="false">
      <c r="B78" s="191"/>
      <c r="C78" s="191"/>
      <c r="D78" s="191"/>
      <c r="E78" s="183"/>
      <c r="F78" s="188"/>
      <c r="G78" s="188"/>
      <c r="H78" s="188"/>
      <c r="I78" s="189"/>
      <c r="J78" s="188"/>
      <c r="K78" s="188"/>
      <c r="L78" s="188"/>
      <c r="M78" s="189"/>
      <c r="N78" s="188"/>
      <c r="O78" s="188"/>
      <c r="P78" s="188"/>
      <c r="Q78" s="189"/>
      <c r="R78" s="188"/>
      <c r="S78" s="188"/>
      <c r="T78" s="188"/>
    </row>
    <row r="79" customFormat="false" ht="26.25" hidden="false" customHeight="false" outlineLevel="0" collapsed="false">
      <c r="B79" s="0"/>
      <c r="C79" s="183"/>
      <c r="D79" s="183"/>
      <c r="E79" s="183"/>
      <c r="F79" s="183"/>
      <c r="G79" s="183"/>
      <c r="H79" s="183"/>
      <c r="I79" s="183"/>
      <c r="J79" s="183"/>
      <c r="K79" s="183"/>
      <c r="L79" s="183"/>
      <c r="M79" s="183"/>
      <c r="N79" s="183"/>
      <c r="O79" s="183"/>
      <c r="P79" s="183"/>
      <c r="R79" s="0"/>
      <c r="S79" s="0"/>
      <c r="T79" s="0"/>
    </row>
    <row r="80" customFormat="false" ht="23.25" hidden="false" customHeight="true" outlineLevel="0" collapsed="false">
      <c r="B80" s="204" t="s">
        <v>122</v>
      </c>
      <c r="C80" s="180" t="str">
        <f aca="false">DATA!B8</f>
        <v>นางสาวพานุมาส  นิลอุปถัม</v>
      </c>
      <c r="D80" s="180"/>
      <c r="E80" s="180"/>
      <c r="F80" s="180"/>
      <c r="G80" s="180"/>
      <c r="H80" s="180" t="str">
        <f aca="false">DATA!F8</f>
        <v>พนักงานทรัพยากรณ์มนุษย์/ผู้เชี่ยวชาญ</v>
      </c>
      <c r="I80" s="180"/>
      <c r="J80" s="180"/>
      <c r="K80" s="180"/>
      <c r="L80" s="180"/>
      <c r="N80" s="205" t="s">
        <v>69</v>
      </c>
      <c r="O80" s="205"/>
      <c r="P80" s="205"/>
      <c r="R80" s="205" t="s">
        <v>70</v>
      </c>
      <c r="S80" s="205"/>
      <c r="T80" s="205"/>
    </row>
    <row r="81" customFormat="false" ht="20.25" hidden="false" customHeight="true" outlineLevel="0" collapsed="false">
      <c r="B81" s="204"/>
      <c r="C81" s="180" t="str">
        <f aca="false">DATA!B10</f>
        <v>นางสาวพิชชาณี  พงศ์สุวรรณ</v>
      </c>
      <c r="D81" s="180"/>
      <c r="E81" s="180"/>
      <c r="F81" s="180"/>
      <c r="G81" s="180"/>
      <c r="H81" s="180" t="str">
        <f aca="false">DATA!F10</f>
        <v>พนักงานทรัพยากรณ์มนุษย์/ผู้เชี่ยวชาญ</v>
      </c>
      <c r="I81" s="180"/>
      <c r="J81" s="180"/>
      <c r="K81" s="180"/>
      <c r="L81" s="180"/>
      <c r="N81" s="178" t="str">
        <f aca="false">+DATA!B21</f>
        <v>นางสาวพานุมาส  นิลอุปถัม</v>
      </c>
      <c r="O81" s="178"/>
      <c r="P81" s="178"/>
      <c r="R81" s="178" t="e">
        <f aca="false">data!#REF!</f>
        <v>#VALUE!</v>
      </c>
      <c r="S81" s="178"/>
      <c r="T81" s="178"/>
    </row>
    <row r="82" customFormat="false" ht="21" hidden="false" customHeight="true" outlineLevel="0" collapsed="false">
      <c r="B82" s="204"/>
      <c r="C82" s="180" t="str">
        <f aca="false">DATA!B12</f>
        <v>นายอนันต์  การามหิโต</v>
      </c>
      <c r="D82" s="180"/>
      <c r="E82" s="180"/>
      <c r="F82" s="180"/>
      <c r="G82" s="180"/>
      <c r="H82" s="180" t="str">
        <f aca="false">DATA!F12</f>
        <v>Facilitater 1</v>
      </c>
      <c r="I82" s="180"/>
      <c r="J82" s="180"/>
      <c r="K82" s="180"/>
      <c r="L82" s="180"/>
      <c r="N82" s="178"/>
      <c r="O82" s="178"/>
      <c r="P82" s="178"/>
      <c r="R82" s="178"/>
      <c r="S82" s="178"/>
      <c r="T82" s="178"/>
    </row>
    <row r="83" customFormat="false" ht="20.25" hidden="false" customHeight="true" outlineLevel="0" collapsed="false">
      <c r="B83" s="204"/>
      <c r="C83" s="180" t="str">
        <f aca="false">DATA!B14</f>
        <v>นายสืบสาย  ตาเดอิน</v>
      </c>
      <c r="D83" s="180"/>
      <c r="E83" s="180"/>
      <c r="F83" s="180"/>
      <c r="G83" s="180"/>
      <c r="H83" s="180" t="str">
        <f aca="false">DATA!F14</f>
        <v>Facilitater 2</v>
      </c>
      <c r="I83" s="180"/>
      <c r="J83" s="180"/>
      <c r="K83" s="180"/>
      <c r="L83" s="180"/>
      <c r="N83" s="74" t="s">
        <v>50</v>
      </c>
      <c r="O83" s="206" t="str">
        <f aca="false">DATA!F21</f>
        <v>พนักงานทรัพยากรณ์มนุษย์/ผู้เชี่ยวชาญ</v>
      </c>
      <c r="P83" s="207"/>
      <c r="R83" s="74" t="s">
        <v>50</v>
      </c>
      <c r="S83" s="106" t="str">
        <f aca="false">DATA!F23</f>
        <v>พนักงานทรัพยากรณ์มนุษย์/ผู้เชี่ยวชาญ</v>
      </c>
    </row>
    <row r="84" customFormat="false" ht="19.5" hidden="false" customHeight="true" outlineLevel="0" collapsed="false">
      <c r="B84" s="204"/>
      <c r="C84" s="180" t="str">
        <f aca="false">DATA!B16</f>
        <v>นายสมชาย  อินทรมงคล</v>
      </c>
      <c r="D84" s="180"/>
      <c r="E84" s="180"/>
      <c r="F84" s="180"/>
      <c r="G84" s="180"/>
      <c r="H84" s="180" t="str">
        <f aca="false">DATA!F16</f>
        <v>Recorder 1</v>
      </c>
      <c r="I84" s="180"/>
      <c r="J84" s="180"/>
      <c r="K84" s="180"/>
      <c r="L84" s="180"/>
    </row>
    <row r="85" customFormat="false" ht="23.25" hidden="false" customHeight="false" outlineLevel="0" collapsed="false">
      <c r="B85" s="204"/>
      <c r="C85" s="180" t="str">
        <f aca="false">DATA!B18</f>
        <v>นายธีรศักดิ์  วิริชัย</v>
      </c>
      <c r="D85" s="180"/>
      <c r="E85" s="180"/>
      <c r="F85" s="180"/>
      <c r="G85" s="180"/>
      <c r="H85" s="180" t="str">
        <f aca="false">DATA!F18</f>
        <v>คณะทำงาน</v>
      </c>
      <c r="I85" s="180"/>
      <c r="J85" s="180"/>
      <c r="K85" s="180"/>
      <c r="L85" s="180"/>
    </row>
  </sheetData>
  <mergeCells count="132">
    <mergeCell ref="B1:T1"/>
    <mergeCell ref="B2:C2"/>
    <mergeCell ref="D2:J2"/>
    <mergeCell ref="K2:N2"/>
    <mergeCell ref="O2:T2"/>
    <mergeCell ref="B3:C3"/>
    <mergeCell ref="D3:J3"/>
    <mergeCell ref="K3:N3"/>
    <mergeCell ref="O3:T3"/>
    <mergeCell ref="B5:D5"/>
    <mergeCell ref="F5:T5"/>
    <mergeCell ref="B7:D8"/>
    <mergeCell ref="F7:H8"/>
    <mergeCell ref="J7:L8"/>
    <mergeCell ref="N7:P8"/>
    <mergeCell ref="R7:T8"/>
    <mergeCell ref="F10:H11"/>
    <mergeCell ref="J10:L11"/>
    <mergeCell ref="N10:P11"/>
    <mergeCell ref="R10:T11"/>
    <mergeCell ref="F13:H14"/>
    <mergeCell ref="J13:L14"/>
    <mergeCell ref="N13:P14"/>
    <mergeCell ref="R13:T14"/>
    <mergeCell ref="B16:D17"/>
    <mergeCell ref="F16:H17"/>
    <mergeCell ref="J16:L17"/>
    <mergeCell ref="N16:P17"/>
    <mergeCell ref="R16:T17"/>
    <mergeCell ref="F19:H20"/>
    <mergeCell ref="J19:L20"/>
    <mergeCell ref="N19:P20"/>
    <mergeCell ref="R19:T20"/>
    <mergeCell ref="F22:H23"/>
    <mergeCell ref="J22:L23"/>
    <mergeCell ref="N22:P23"/>
    <mergeCell ref="R22:T23"/>
    <mergeCell ref="B26:D27"/>
    <mergeCell ref="F26:H27"/>
    <mergeCell ref="J26:L27"/>
    <mergeCell ref="N26:P27"/>
    <mergeCell ref="R26:T27"/>
    <mergeCell ref="F29:H30"/>
    <mergeCell ref="J29:L30"/>
    <mergeCell ref="N29:P30"/>
    <mergeCell ref="R29:T30"/>
    <mergeCell ref="F32:H33"/>
    <mergeCell ref="J32:L33"/>
    <mergeCell ref="N32:P33"/>
    <mergeCell ref="R32:T33"/>
    <mergeCell ref="B35:D36"/>
    <mergeCell ref="F35:H36"/>
    <mergeCell ref="J35:L36"/>
    <mergeCell ref="N35:P36"/>
    <mergeCell ref="R35:T36"/>
    <mergeCell ref="F38:H39"/>
    <mergeCell ref="J38:L39"/>
    <mergeCell ref="N38:P39"/>
    <mergeCell ref="R38:T39"/>
    <mergeCell ref="F41:H42"/>
    <mergeCell ref="J41:L42"/>
    <mergeCell ref="N41:P42"/>
    <mergeCell ref="R41:T42"/>
    <mergeCell ref="B44:D45"/>
    <mergeCell ref="F44:H45"/>
    <mergeCell ref="J44:L45"/>
    <mergeCell ref="N44:P45"/>
    <mergeCell ref="R44:T45"/>
    <mergeCell ref="F47:H48"/>
    <mergeCell ref="J47:L48"/>
    <mergeCell ref="N47:P48"/>
    <mergeCell ref="R47:T48"/>
    <mergeCell ref="F50:H51"/>
    <mergeCell ref="J50:L51"/>
    <mergeCell ref="N50:P51"/>
    <mergeCell ref="R50:T51"/>
    <mergeCell ref="B53:D54"/>
    <mergeCell ref="F53:H54"/>
    <mergeCell ref="J53:L54"/>
    <mergeCell ref="N53:P54"/>
    <mergeCell ref="R53:T54"/>
    <mergeCell ref="F56:H57"/>
    <mergeCell ref="J56:L57"/>
    <mergeCell ref="N56:P57"/>
    <mergeCell ref="R56:T57"/>
    <mergeCell ref="F59:H60"/>
    <mergeCell ref="J59:L60"/>
    <mergeCell ref="N59:P60"/>
    <mergeCell ref="R59:T60"/>
    <mergeCell ref="B62:D63"/>
    <mergeCell ref="F62:H63"/>
    <mergeCell ref="J62:L63"/>
    <mergeCell ref="N62:P63"/>
    <mergeCell ref="R62:T63"/>
    <mergeCell ref="F65:H66"/>
    <mergeCell ref="J65:L66"/>
    <mergeCell ref="N65:P66"/>
    <mergeCell ref="R65:T66"/>
    <mergeCell ref="F68:H69"/>
    <mergeCell ref="J68:L69"/>
    <mergeCell ref="N68:P69"/>
    <mergeCell ref="R68:T69"/>
    <mergeCell ref="B71:D72"/>
    <mergeCell ref="F71:H72"/>
    <mergeCell ref="J71:L72"/>
    <mergeCell ref="N71:P72"/>
    <mergeCell ref="R71:T72"/>
    <mergeCell ref="F74:H75"/>
    <mergeCell ref="J74:L75"/>
    <mergeCell ref="N74:P75"/>
    <mergeCell ref="R74:T75"/>
    <mergeCell ref="F77:H78"/>
    <mergeCell ref="J77:L78"/>
    <mergeCell ref="N77:P78"/>
    <mergeCell ref="R77:T78"/>
    <mergeCell ref="B80:B85"/>
    <mergeCell ref="C80:G80"/>
    <mergeCell ref="H80:L80"/>
    <mergeCell ref="N80:P80"/>
    <mergeCell ref="R80:T80"/>
    <mergeCell ref="C81:G81"/>
    <mergeCell ref="H81:L81"/>
    <mergeCell ref="N81:P82"/>
    <mergeCell ref="R81:T82"/>
    <mergeCell ref="C82:G82"/>
    <mergeCell ref="H82:L82"/>
    <mergeCell ref="C83:G83"/>
    <mergeCell ref="H83:L83"/>
    <mergeCell ref="C84:G84"/>
    <mergeCell ref="H84:L84"/>
    <mergeCell ref="C85:G85"/>
    <mergeCell ref="H85:L85"/>
  </mergeCells>
  <printOptions headings="false" gridLines="false" gridLinesSet="true" horizontalCentered="false" verticalCentered="false"/>
  <pageMargins left="0.14375" right="0.14375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FF00B050"/>
    <pageSetUpPr fitToPage="false"/>
  </sheetPr>
  <dimension ref="A1:K3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2" activeCellId="0" sqref="E12"/>
    </sheetView>
  </sheetViews>
  <sheetFormatPr defaultRowHeight="12.85"/>
  <cols>
    <col collapsed="false" hidden="false" max="1" min="1" style="152" width="1"/>
    <col collapsed="false" hidden="false" max="2" min="2" style="152" width="3.37651821862348"/>
    <col collapsed="false" hidden="false" max="3" min="3" style="152" width="28.8704453441295"/>
    <col collapsed="false" hidden="false" max="4" min="4" style="152" width="17.7449392712551"/>
    <col collapsed="false" hidden="false" max="5" min="5" style="152" width="22.3724696356275"/>
    <col collapsed="false" hidden="false" max="6" min="6" style="152" width="19.1255060728745"/>
    <col collapsed="false" hidden="false" max="7" min="7" style="152" width="18.7449392712551"/>
    <col collapsed="false" hidden="false" max="8" min="8" style="152" width="16.7449392712551"/>
    <col collapsed="false" hidden="false" max="1025" min="9" style="152" width="9"/>
  </cols>
  <sheetData>
    <row r="1" s="173" customFormat="true" ht="27.75" hidden="false" customHeight="true" outlineLevel="0" collapsed="false">
      <c r="A1" s="208" t="s">
        <v>71</v>
      </c>
      <c r="B1" s="208"/>
      <c r="C1" s="208"/>
      <c r="D1" s="208"/>
      <c r="E1" s="208"/>
      <c r="F1" s="208"/>
      <c r="G1" s="208"/>
      <c r="H1" s="208"/>
    </row>
    <row r="2" s="1" customFormat="true" ht="3.75" hidden="false" customHeight="true" outlineLevel="0" collapsed="false">
      <c r="A2" s="209"/>
      <c r="B2" s="210"/>
      <c r="C2" s="210"/>
      <c r="D2" s="210"/>
      <c r="E2" s="210"/>
      <c r="F2" s="210"/>
      <c r="G2" s="210"/>
      <c r="H2" s="211"/>
    </row>
    <row r="3" s="1" customFormat="true" ht="21" hidden="false" customHeight="true" outlineLevel="0" collapsed="false">
      <c r="A3" s="209"/>
      <c r="B3" s="212" t="s">
        <v>38</v>
      </c>
      <c r="C3" s="212"/>
      <c r="D3" s="213" t="str">
        <f aca="false">DATA!C4</f>
        <v>บริษัท เรือเร็วลมพระยา จำกัด</v>
      </c>
      <c r="E3" s="213"/>
      <c r="F3" s="214" t="s">
        <v>40</v>
      </c>
      <c r="G3" s="215" t="str">
        <f aca="false">DATA!J4</f>
        <v>ทรัพยากรณ์มนุษย์</v>
      </c>
      <c r="H3" s="215"/>
      <c r="I3" s="216"/>
      <c r="J3" s="216"/>
      <c r="K3" s="216"/>
    </row>
    <row r="4" s="1" customFormat="true" ht="22.5" hidden="false" customHeight="true" outlineLevel="0" collapsed="false">
      <c r="A4" s="209"/>
      <c r="B4" s="212" t="s">
        <v>72</v>
      </c>
      <c r="C4" s="212"/>
      <c r="D4" s="213" t="str">
        <f aca="false">DATA!C5</f>
        <v>เจ้าหน้าที่สรรหาบุคลากร</v>
      </c>
      <c r="E4" s="213"/>
      <c r="F4" s="217" t="s">
        <v>73</v>
      </c>
      <c r="G4" s="218" t="str">
        <f aca="false">DATA!L5</f>
        <v>15/12/2558</v>
      </c>
      <c r="H4" s="218"/>
      <c r="I4" s="219"/>
      <c r="J4" s="219"/>
      <c r="K4" s="219"/>
    </row>
    <row r="5" s="1" customFormat="true" ht="3" hidden="false" customHeight="true" outlineLevel="0" collapsed="false">
      <c r="A5" s="209"/>
      <c r="B5" s="210"/>
      <c r="C5" s="220"/>
      <c r="D5" s="221"/>
      <c r="E5" s="221"/>
      <c r="F5" s="221"/>
      <c r="G5" s="222"/>
      <c r="H5" s="223"/>
      <c r="I5" s="224"/>
      <c r="J5" s="224"/>
      <c r="K5" s="224"/>
    </row>
    <row r="6" s="1" customFormat="true" ht="22.5" hidden="false" customHeight="true" outlineLevel="0" collapsed="false">
      <c r="A6" s="209"/>
      <c r="B6" s="225"/>
      <c r="C6" s="172" t="str">
        <f aca="false">Duty!B9</f>
        <v>การประการรับสมัครบุคลากร</v>
      </c>
      <c r="D6" s="172"/>
      <c r="E6" s="172"/>
      <c r="F6" s="226" t="str">
        <f aca="false">Task!F7</f>
        <v>ตรวจสอบอัตรากำลังของบริษัท</v>
      </c>
      <c r="G6" s="226"/>
      <c r="H6" s="226"/>
      <c r="I6" s="227"/>
      <c r="J6" s="227"/>
      <c r="K6" s="227"/>
    </row>
    <row r="7" s="164" customFormat="true" ht="6" hidden="false" customHeight="true" outlineLevel="0" collapsed="false">
      <c r="A7" s="228"/>
      <c r="B7" s="229"/>
      <c r="C7" s="229"/>
      <c r="D7" s="229"/>
      <c r="E7" s="229"/>
      <c r="F7" s="229"/>
      <c r="G7" s="229"/>
      <c r="H7" s="230"/>
    </row>
    <row r="8" s="237" customFormat="true" ht="17.35" hidden="false" customHeight="false" outlineLevel="0" collapsed="false">
      <c r="A8" s="231"/>
      <c r="B8" s="232" t="s">
        <v>74</v>
      </c>
      <c r="C8" s="233" t="s">
        <v>75</v>
      </c>
      <c r="D8" s="234" t="s">
        <v>76</v>
      </c>
      <c r="E8" s="235" t="s">
        <v>77</v>
      </c>
      <c r="F8" s="234" t="s">
        <v>78</v>
      </c>
      <c r="G8" s="235" t="s">
        <v>79</v>
      </c>
      <c r="H8" s="236" t="s">
        <v>80</v>
      </c>
    </row>
    <row r="9" s="1" customFormat="true" ht="18.75" hidden="false" customHeight="true" outlineLevel="0" collapsed="false">
      <c r="A9" s="231"/>
      <c r="B9" s="232"/>
      <c r="C9" s="233"/>
      <c r="D9" s="238" t="s">
        <v>81</v>
      </c>
      <c r="E9" s="239" t="s">
        <v>82</v>
      </c>
      <c r="F9" s="238" t="s">
        <v>83</v>
      </c>
      <c r="G9" s="239" t="s">
        <v>82</v>
      </c>
      <c r="H9" s="240" t="s">
        <v>84</v>
      </c>
    </row>
    <row r="10" s="173" customFormat="true" ht="17.1" hidden="false" customHeight="true" outlineLevel="0" collapsed="false">
      <c r="A10" s="209"/>
      <c r="B10" s="241" t="n">
        <v>1</v>
      </c>
      <c r="C10" s="242" t="s">
        <v>123</v>
      </c>
      <c r="D10" s="242" t="s">
        <v>124</v>
      </c>
      <c r="E10" s="242" t="s">
        <v>125</v>
      </c>
      <c r="F10" s="242" t="s">
        <v>126</v>
      </c>
      <c r="G10" s="242" t="s">
        <v>127</v>
      </c>
      <c r="H10" s="243" t="s">
        <v>128</v>
      </c>
    </row>
    <row r="11" s="173" customFormat="true" ht="17.1" hidden="false" customHeight="true" outlineLevel="0" collapsed="false">
      <c r="A11" s="209"/>
      <c r="B11" s="244"/>
      <c r="C11" s="245"/>
      <c r="D11" s="245"/>
      <c r="E11" s="245"/>
      <c r="F11" s="245"/>
      <c r="G11" s="245" t="s">
        <v>129</v>
      </c>
      <c r="H11" s="246"/>
    </row>
    <row r="12" s="173" customFormat="true" ht="17.1" hidden="false" customHeight="true" outlineLevel="0" collapsed="false">
      <c r="A12" s="209"/>
      <c r="B12" s="247"/>
      <c r="C12" s="248"/>
      <c r="D12" s="248"/>
      <c r="E12" s="248"/>
      <c r="F12" s="248"/>
      <c r="G12" s="248"/>
      <c r="H12" s="249"/>
    </row>
    <row r="13" s="173" customFormat="true" ht="17.1" hidden="false" customHeight="true" outlineLevel="0" collapsed="false">
      <c r="A13" s="209"/>
      <c r="B13" s="250" t="n">
        <v>2</v>
      </c>
      <c r="C13" s="251" t="s">
        <v>130</v>
      </c>
      <c r="D13" s="251" t="s">
        <v>124</v>
      </c>
      <c r="E13" s="251" t="s">
        <v>131</v>
      </c>
      <c r="F13" s="251" t="s">
        <v>126</v>
      </c>
      <c r="G13" s="251" t="s">
        <v>132</v>
      </c>
      <c r="H13" s="252" t="s">
        <v>133</v>
      </c>
    </row>
    <row r="14" s="173" customFormat="true" ht="17.1" hidden="false" customHeight="true" outlineLevel="0" collapsed="false">
      <c r="A14" s="209"/>
      <c r="B14" s="253"/>
      <c r="C14" s="254"/>
      <c r="D14" s="254"/>
      <c r="E14" s="254"/>
      <c r="F14" s="254" t="s">
        <v>134</v>
      </c>
      <c r="G14" s="254"/>
      <c r="H14" s="255"/>
    </row>
    <row r="15" s="173" customFormat="true" ht="17.1" hidden="false" customHeight="true" outlineLevel="0" collapsed="false">
      <c r="A15" s="209"/>
      <c r="B15" s="256"/>
      <c r="C15" s="257"/>
      <c r="D15" s="257"/>
      <c r="E15" s="1"/>
      <c r="F15" s="257"/>
      <c r="G15" s="257"/>
      <c r="H15" s="258"/>
    </row>
    <row r="16" s="173" customFormat="true" ht="17.1" hidden="false" customHeight="true" outlineLevel="0" collapsed="false">
      <c r="A16" s="209"/>
      <c r="B16" s="241" t="n">
        <v>3</v>
      </c>
      <c r="C16" s="242" t="s">
        <v>135</v>
      </c>
      <c r="D16" s="242" t="s">
        <v>124</v>
      </c>
      <c r="E16" s="259" t="s">
        <v>136</v>
      </c>
      <c r="F16" s="242" t="s">
        <v>126</v>
      </c>
      <c r="G16" s="242" t="s">
        <v>137</v>
      </c>
      <c r="H16" s="243" t="s">
        <v>133</v>
      </c>
    </row>
    <row r="17" s="173" customFormat="true" ht="17.1" hidden="false" customHeight="true" outlineLevel="0" collapsed="false">
      <c r="A17" s="209"/>
      <c r="B17" s="244"/>
      <c r="C17" s="245"/>
      <c r="D17" s="245" t="s">
        <v>138</v>
      </c>
      <c r="E17" s="245"/>
      <c r="F17" s="245"/>
      <c r="G17" s="245"/>
      <c r="H17" s="246"/>
    </row>
    <row r="18" s="173" customFormat="true" ht="17.1" hidden="false" customHeight="true" outlineLevel="0" collapsed="false">
      <c r="A18" s="209"/>
      <c r="B18" s="247"/>
      <c r="C18" s="248"/>
      <c r="D18" s="248" t="s">
        <v>139</v>
      </c>
      <c r="E18" s="248"/>
      <c r="F18" s="248"/>
      <c r="G18" s="248"/>
      <c r="H18" s="249"/>
    </row>
    <row r="19" s="173" customFormat="true" ht="17.1" hidden="false" customHeight="true" outlineLevel="0" collapsed="false">
      <c r="A19" s="209"/>
      <c r="B19" s="250" t="n">
        <v>4</v>
      </c>
      <c r="C19" s="251" t="s">
        <v>140</v>
      </c>
      <c r="D19" s="251"/>
      <c r="E19" s="251" t="s">
        <v>136</v>
      </c>
      <c r="F19" s="251" t="s">
        <v>126</v>
      </c>
      <c r="G19" s="251" t="s">
        <v>141</v>
      </c>
      <c r="H19" s="252" t="s">
        <v>133</v>
      </c>
    </row>
    <row r="20" s="173" customFormat="true" ht="17.1" hidden="false" customHeight="true" outlineLevel="0" collapsed="false">
      <c r="A20" s="209"/>
      <c r="B20" s="253"/>
      <c r="C20" s="254"/>
      <c r="D20" s="254"/>
      <c r="E20" s="254"/>
      <c r="F20" s="254"/>
      <c r="G20" s="254"/>
      <c r="H20" s="255"/>
    </row>
    <row r="21" s="173" customFormat="true" ht="17.1" hidden="false" customHeight="true" outlineLevel="0" collapsed="false">
      <c r="A21" s="209"/>
      <c r="B21" s="256"/>
      <c r="C21" s="257"/>
      <c r="D21" s="257"/>
      <c r="E21" s="257"/>
      <c r="F21" s="257"/>
      <c r="G21" s="257"/>
      <c r="H21" s="258"/>
    </row>
    <row r="22" s="173" customFormat="true" ht="15" hidden="false" customHeight="true" outlineLevel="0" collapsed="false">
      <c r="A22" s="209"/>
      <c r="B22" s="241" t="n">
        <v>5</v>
      </c>
      <c r="C22" s="242" t="s">
        <v>142</v>
      </c>
      <c r="D22" s="242" t="s">
        <v>124</v>
      </c>
      <c r="E22" s="242" t="s">
        <v>125</v>
      </c>
      <c r="F22" s="242" t="s">
        <v>143</v>
      </c>
      <c r="G22" s="242" t="s">
        <v>144</v>
      </c>
      <c r="H22" s="243" t="s">
        <v>128</v>
      </c>
    </row>
    <row r="23" s="173" customFormat="true" ht="15" hidden="false" customHeight="true" outlineLevel="0" collapsed="false">
      <c r="A23" s="209"/>
      <c r="B23" s="244"/>
      <c r="C23" s="245"/>
      <c r="D23" s="245"/>
      <c r="E23" s="245"/>
      <c r="F23" s="245"/>
      <c r="G23" s="245" t="s">
        <v>145</v>
      </c>
      <c r="H23" s="246"/>
    </row>
    <row r="24" s="173" customFormat="true" ht="15" hidden="false" customHeight="true" outlineLevel="0" collapsed="false">
      <c r="A24" s="209"/>
      <c r="B24" s="247"/>
      <c r="C24" s="248"/>
      <c r="D24" s="248"/>
      <c r="E24" s="248"/>
      <c r="F24" s="248"/>
      <c r="G24" s="248"/>
      <c r="H24" s="249"/>
    </row>
    <row r="25" s="173" customFormat="true" ht="15" hidden="false" customHeight="true" outlineLevel="0" collapsed="false">
      <c r="A25" s="209"/>
      <c r="B25" s="250" t="n">
        <v>6</v>
      </c>
      <c r="C25" s="251"/>
      <c r="D25" s="251"/>
      <c r="E25" s="251"/>
      <c r="F25" s="251"/>
      <c r="G25" s="251"/>
      <c r="H25" s="252"/>
    </row>
    <row r="26" s="173" customFormat="true" ht="15" hidden="false" customHeight="true" outlineLevel="0" collapsed="false">
      <c r="A26" s="209"/>
      <c r="B26" s="253"/>
      <c r="C26" s="254"/>
      <c r="D26" s="254"/>
      <c r="E26" s="254"/>
      <c r="F26" s="254"/>
      <c r="G26" s="254"/>
      <c r="H26" s="255"/>
    </row>
    <row r="27" s="173" customFormat="true" ht="15" hidden="false" customHeight="true" outlineLevel="0" collapsed="false">
      <c r="A27" s="209"/>
      <c r="B27" s="256"/>
      <c r="C27" s="257"/>
      <c r="D27" s="257"/>
      <c r="E27" s="257"/>
      <c r="F27" s="257"/>
      <c r="G27" s="257"/>
      <c r="H27" s="258"/>
    </row>
    <row r="28" s="173" customFormat="true" ht="18" hidden="false" customHeight="true" outlineLevel="0" collapsed="false">
      <c r="A28" s="260" t="s">
        <v>46</v>
      </c>
      <c r="B28" s="260"/>
      <c r="C28" s="261" t="str">
        <f aca="false">DATA!B8</f>
        <v>นางสาวพานุมาส  นิลอุปถัม</v>
      </c>
      <c r="D28" s="262" t="str">
        <f aca="false">DATA!F8</f>
        <v>พนักงานทรัพยากรณ์มนุษย์/ผู้เชี่ยวชาญ</v>
      </c>
      <c r="E28" s="262"/>
      <c r="F28" s="263"/>
      <c r="G28" s="264" t="s">
        <v>69</v>
      </c>
      <c r="H28" s="265" t="s">
        <v>70</v>
      </c>
    </row>
    <row r="29" s="173" customFormat="true" ht="18" hidden="false" customHeight="true" outlineLevel="0" collapsed="false">
      <c r="A29" s="260"/>
      <c r="B29" s="260"/>
      <c r="C29" s="266" t="str">
        <f aca="false">DATA!B10</f>
        <v>นางสาวพิชชาณี  พงศ์สุวรรณ</v>
      </c>
      <c r="D29" s="267" t="str">
        <f aca="false">DATA!F10</f>
        <v>พนักงานทรัพยากรณ์มนุษย์/ผู้เชี่ยวชาญ</v>
      </c>
      <c r="E29" s="267"/>
      <c r="F29" s="263"/>
      <c r="G29" s="264"/>
      <c r="H29" s="265"/>
    </row>
    <row r="30" s="173" customFormat="true" ht="18" hidden="false" customHeight="true" outlineLevel="0" collapsed="false">
      <c r="A30" s="260"/>
      <c r="B30" s="260"/>
      <c r="C30" s="266" t="str">
        <f aca="false">DATA!B12</f>
        <v>นายอนันต์  การามหิโต</v>
      </c>
      <c r="D30" s="267" t="str">
        <f aca="false">DATA!F12</f>
        <v>Facilitater 1</v>
      </c>
      <c r="E30" s="267"/>
      <c r="F30" s="263"/>
      <c r="G30" s="268" t="str">
        <f aca="false">+DATA!B21</f>
        <v>นางสาวพานุมาส  นิลอุปถัม</v>
      </c>
      <c r="H30" s="269" t="str">
        <f aca="false">+DATA!B23</f>
        <v>นางสาวพิชชาณี  พงศ์สุวรรณ</v>
      </c>
    </row>
    <row r="31" s="173" customFormat="true" ht="18" hidden="false" customHeight="true" outlineLevel="0" collapsed="false">
      <c r="A31" s="260"/>
      <c r="B31" s="260"/>
      <c r="C31" s="270" t="str">
        <f aca="false">DATA!B14</f>
        <v>นายสืบสาย  ตาเดอิน</v>
      </c>
      <c r="D31" s="271" t="str">
        <f aca="false">DATA!F14</f>
        <v>Facilitater 2</v>
      </c>
      <c r="E31" s="271"/>
      <c r="F31" s="272"/>
      <c r="G31" s="268"/>
      <c r="H31" s="269"/>
    </row>
    <row r="32" s="173" customFormat="true" ht="18" hidden="false" customHeight="true" outlineLevel="0" collapsed="false">
      <c r="A32" s="152"/>
      <c r="B32" s="152"/>
      <c r="C32" s="270" t="str">
        <f aca="false">DATA!B16</f>
        <v>นายสมชาย  อินทรมงคล</v>
      </c>
      <c r="D32" s="271" t="str">
        <f aca="false">DATA!F16</f>
        <v>Recorder 1</v>
      </c>
      <c r="E32" s="271"/>
      <c r="F32" s="152"/>
      <c r="G32" s="273" t="str">
        <f aca="false">DATA!F21</f>
        <v>พนักงานทรัพยากรณ์มนุษย์/ผู้เชี่ยวชาญ</v>
      </c>
      <c r="H32" s="274" t="str">
        <f aca="false">DATA!F23</f>
        <v>พนักงานทรัพยากรณ์มนุษย์/ผู้เชี่ยวชาญ</v>
      </c>
    </row>
    <row r="33" s="173" customFormat="true" ht="18" hidden="false" customHeight="true" outlineLevel="0" collapsed="false">
      <c r="A33" s="152"/>
      <c r="B33" s="152"/>
      <c r="C33" s="270" t="str">
        <f aca="false">DATA!B18</f>
        <v>นายธีรศักดิ์  วิริชัย</v>
      </c>
      <c r="D33" s="271" t="str">
        <f aca="false">DATA!F18</f>
        <v>คณะทำงาน</v>
      </c>
      <c r="E33" s="271"/>
      <c r="F33" s="152"/>
      <c r="G33" s="152"/>
      <c r="H33" s="152"/>
    </row>
    <row r="34" customFormat="false" ht="17.1" hidden="false" customHeight="true" outlineLevel="0" collapsed="false"/>
    <row r="35" customFormat="false" ht="17.1" hidden="false" customHeight="true" outlineLevel="0" collapsed="false"/>
    <row r="36" customFormat="false" ht="17.35" hidden="false" customHeight="false" outlineLevel="0" collapsed="false"/>
    <row r="37" customFormat="false" ht="17.35" hidden="false" customHeight="false" outlineLevel="0" collapsed="false"/>
    <row r="38" customFormat="false" ht="17.35" hidden="false" customHeight="false" outlineLevel="0" collapsed="false"/>
    <row r="39" customFormat="false" ht="17.35" hidden="false" customHeight="false" outlineLevel="0" collapsed="false"/>
    <row r="40" customFormat="false" ht="17.35" hidden="false" customHeight="false" outlineLevel="0" collapsed="false"/>
    <row r="41" customFormat="false" ht="17.35" hidden="false" customHeight="false" outlineLevel="0" collapsed="false"/>
    <row r="42" customFormat="false" ht="17.35" hidden="false" customHeight="false" outlineLevel="0" collapsed="false"/>
    <row r="43" customFormat="false" ht="17.35" hidden="false" customHeight="false" outlineLevel="0" collapsed="false"/>
    <row r="44" customFormat="false" ht="17.35" hidden="false" customHeight="false" outlineLevel="0" collapsed="false"/>
    <row r="45" customFormat="false" ht="17.35" hidden="false" customHeight="false" outlineLevel="0" collapsed="false"/>
    <row r="46" customFormat="false" ht="17.35" hidden="false" customHeight="false" outlineLevel="0" collapsed="false"/>
    <row r="47" customFormat="false" ht="17.35" hidden="false" customHeight="false" outlineLevel="0" collapsed="false"/>
    <row r="48" customFormat="false" ht="17.35" hidden="false" customHeight="false" outlineLevel="0" collapsed="false"/>
    <row r="49" customFormat="false" ht="17.35" hidden="false" customHeight="false" outlineLevel="0" collapsed="false"/>
    <row r="50" customFormat="false" ht="17.35" hidden="false" customHeight="false" outlineLevel="0" collapsed="false"/>
    <row r="51" customFormat="false" ht="17.35" hidden="false" customHeight="false" outlineLevel="0" collapsed="false"/>
    <row r="52" customFormat="false" ht="17.35" hidden="false" customHeight="false" outlineLevel="0" collapsed="false"/>
    <row r="53" customFormat="false" ht="17.35" hidden="false" customHeight="false" outlineLevel="0" collapsed="false"/>
    <row r="54" customFormat="false" ht="17.35" hidden="false" customHeight="false" outlineLevel="0" collapsed="false"/>
    <row r="55" customFormat="false" ht="17.35" hidden="false" customHeight="false" outlineLevel="0" collapsed="false"/>
    <row r="56" customFormat="false" ht="17.35" hidden="false" customHeight="false" outlineLevel="0" collapsed="false"/>
    <row r="57" customFormat="false" ht="17.35" hidden="false" customHeight="false" outlineLevel="0" collapsed="false"/>
    <row r="58" customFormat="false" ht="17.35" hidden="false" customHeight="false" outlineLevel="0" collapsed="false"/>
    <row r="59" customFormat="false" ht="17.35" hidden="false" customHeight="false" outlineLevel="0" collapsed="false"/>
    <row r="60" customFormat="false" ht="17.35" hidden="false" customHeight="false" outlineLevel="0" collapsed="false"/>
    <row r="61" customFormat="false" ht="17.35" hidden="false" customHeight="false" outlineLevel="0" collapsed="false"/>
    <row r="62" customFormat="false" ht="17.35" hidden="false" customHeight="false" outlineLevel="0" collapsed="false"/>
    <row r="63" customFormat="false" ht="17.35" hidden="false" customHeight="false" outlineLevel="0" collapsed="false"/>
    <row r="64" customFormat="false" ht="17.35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28:B31"/>
    <mergeCell ref="D28:E28"/>
    <mergeCell ref="G28:G29"/>
    <mergeCell ref="H28:H29"/>
    <mergeCell ref="D29:E29"/>
    <mergeCell ref="D30:E30"/>
    <mergeCell ref="G30:G31"/>
    <mergeCell ref="H30:H31"/>
    <mergeCell ref="D31:E31"/>
    <mergeCell ref="D32:E32"/>
    <mergeCell ref="D33:E33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FF00B050"/>
    <pageSetUpPr fitToPage="false"/>
  </sheetPr>
  <dimension ref="1:44"/>
  <sheetViews>
    <sheetView windowProtection="false" showFormulas="false" showGridLines="true" showRowColHeaders="true" showZeros="true" rightToLeft="false" tabSelected="false" showOutlineSymbols="true" defaultGridColor="true" view="normal" topLeftCell="A25" colorId="64" zoomScale="100" zoomScaleNormal="100" zoomScalePageLayoutView="100" workbookViewId="0">
      <selection pane="topLeft" activeCell="I46" activeCellId="0" sqref="I46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275" t="str">
        <f aca="false">DATA!C4</f>
        <v>บริษัท เรือเร็วลมพระยา จำกัด</v>
      </c>
      <c r="E3" s="275"/>
      <c r="F3" s="87" t="s">
        <v>40</v>
      </c>
      <c r="G3" s="276" t="str">
        <f aca="false">DATA!J4</f>
        <v>ทรัพยากรณ์มนุษย์</v>
      </c>
      <c r="H3" s="276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275" t="str">
        <f aca="false">DATA!C5</f>
        <v>เจ้าหน้าที่สรรหาบุคลากร</v>
      </c>
      <c r="E4" s="275"/>
      <c r="F4" s="91" t="s">
        <v>73</v>
      </c>
      <c r="G4" s="277" t="str">
        <f aca="false">DATA!L5</f>
        <v>15/12/2558</v>
      </c>
      <c r="H4" s="277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Duty!B9</f>
        <v>การประการรับสมัครบุคลากร</v>
      </c>
      <c r="D6" s="68"/>
      <c r="E6" s="68"/>
      <c r="F6" s="278" t="str">
        <f aca="false">Task!J7</f>
        <v>ประกาศรับสมัครตำแหน่งงานว่าง</v>
      </c>
      <c r="G6" s="278"/>
      <c r="H6" s="278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146</v>
      </c>
      <c r="D10" s="117" t="s">
        <v>147</v>
      </c>
      <c r="E10" s="117" t="s">
        <v>148</v>
      </c>
      <c r="F10" s="117" t="s">
        <v>126</v>
      </c>
      <c r="G10" s="117" t="s">
        <v>149</v>
      </c>
      <c r="H10" s="118" t="s">
        <v>150</v>
      </c>
    </row>
    <row r="11" s="61" customFormat="true" ht="17.1" hidden="false" customHeight="true" outlineLevel="0" collapsed="false">
      <c r="A11" s="82"/>
      <c r="B11" s="119"/>
      <c r="C11" s="120" t="s">
        <v>151</v>
      </c>
      <c r="D11" s="120" t="s">
        <v>139</v>
      </c>
      <c r="E11" s="120" t="s">
        <v>152</v>
      </c>
      <c r="F11" s="120"/>
      <c r="G11" s="120" t="s">
        <v>153</v>
      </c>
      <c r="H11" s="121"/>
    </row>
    <row r="12" s="61" customFormat="true" ht="17.1" hidden="false" customHeight="true" outlineLevel="0" collapsed="false">
      <c r="A12" s="82"/>
      <c r="B12" s="279"/>
      <c r="C12" s="280"/>
      <c r="D12" s="280" t="s">
        <v>154</v>
      </c>
      <c r="E12" s="280"/>
      <c r="F12" s="280"/>
      <c r="G12" s="120" t="s">
        <v>155</v>
      </c>
      <c r="H12" s="281"/>
    </row>
    <row r="13" s="61" customFormat="true" ht="17.1" hidden="false" customHeight="true" outlineLevel="0" collapsed="false">
      <c r="A13" s="82"/>
      <c r="B13" s="279"/>
      <c r="C13" s="280"/>
      <c r="D13" s="280" t="s">
        <v>156</v>
      </c>
      <c r="E13" s="280"/>
      <c r="F13" s="280"/>
      <c r="G13" s="120" t="s">
        <v>157</v>
      </c>
      <c r="H13" s="281"/>
    </row>
    <row r="14" s="61" customFormat="true" ht="17.1" hidden="false" customHeight="true" outlineLevel="0" collapsed="false">
      <c r="A14" s="82"/>
      <c r="B14" s="279"/>
      <c r="C14" s="280"/>
      <c r="D14" s="280"/>
      <c r="E14" s="280"/>
      <c r="F14" s="280"/>
      <c r="G14" s="280" t="s">
        <v>158</v>
      </c>
      <c r="H14" s="281"/>
    </row>
    <row r="15" s="61" customFormat="true" ht="17.1" hidden="false" customHeight="true" outlineLevel="0" collapsed="false">
      <c r="A15" s="82"/>
      <c r="B15" s="279"/>
      <c r="C15" s="280"/>
      <c r="D15" s="280"/>
      <c r="E15" s="280"/>
      <c r="F15" s="280"/>
      <c r="G15" s="280" t="s">
        <v>159</v>
      </c>
      <c r="H15" s="281"/>
    </row>
    <row r="16" s="61" customFormat="true" ht="17.1" hidden="false" customHeight="true" outlineLevel="0" collapsed="false">
      <c r="A16" s="82"/>
      <c r="B16" s="279"/>
      <c r="C16" s="280"/>
      <c r="D16" s="280"/>
      <c r="E16" s="280"/>
      <c r="F16" s="280"/>
      <c r="G16" s="280" t="s">
        <v>160</v>
      </c>
      <c r="H16" s="281"/>
    </row>
    <row r="17" s="61" customFormat="true" ht="17.1" hidden="false" customHeight="true" outlineLevel="0" collapsed="false">
      <c r="A17" s="82"/>
      <c r="B17" s="122"/>
      <c r="C17" s="123"/>
      <c r="D17" s="123"/>
      <c r="E17" s="123"/>
      <c r="F17" s="123"/>
      <c r="G17" s="123" t="s">
        <v>161</v>
      </c>
      <c r="H17" s="124"/>
    </row>
    <row r="18" s="61" customFormat="true" ht="17.1" hidden="false" customHeight="true" outlineLevel="0" collapsed="false">
      <c r="A18" s="82"/>
      <c r="B18" s="125" t="n">
        <v>2</v>
      </c>
      <c r="C18" s="126" t="s">
        <v>162</v>
      </c>
      <c r="D18" s="126" t="s">
        <v>163</v>
      </c>
      <c r="E18" s="126" t="s">
        <v>164</v>
      </c>
      <c r="F18" s="126" t="s">
        <v>165</v>
      </c>
      <c r="G18" s="126" t="s">
        <v>166</v>
      </c>
      <c r="H18" s="127" t="s">
        <v>167</v>
      </c>
    </row>
    <row r="19" s="61" customFormat="true" ht="17.1" hidden="false" customHeight="true" outlineLevel="0" collapsed="false">
      <c r="A19" s="82"/>
      <c r="B19" s="128"/>
      <c r="C19" s="129"/>
      <c r="D19" s="129" t="s">
        <v>168</v>
      </c>
      <c r="E19" s="129" t="s">
        <v>169</v>
      </c>
      <c r="F19" s="129" t="s">
        <v>170</v>
      </c>
      <c r="G19" s="129" t="s">
        <v>171</v>
      </c>
      <c r="H19" s="130" t="s">
        <v>172</v>
      </c>
    </row>
    <row r="20" s="61" customFormat="true" ht="17.1" hidden="false" customHeight="true" outlineLevel="0" collapsed="false">
      <c r="A20" s="82"/>
      <c r="B20" s="131"/>
      <c r="C20" s="132"/>
      <c r="D20" s="132"/>
      <c r="E20" s="132"/>
      <c r="F20" s="132"/>
      <c r="G20" s="132"/>
      <c r="H20" s="133"/>
    </row>
    <row r="21" s="61" customFormat="true" ht="17.1" hidden="false" customHeight="true" outlineLevel="0" collapsed="false">
      <c r="A21" s="82"/>
      <c r="B21" s="116" t="n">
        <v>3</v>
      </c>
      <c r="C21" s="117" t="s">
        <v>173</v>
      </c>
      <c r="D21" s="117" t="s">
        <v>163</v>
      </c>
      <c r="E21" s="117" t="s">
        <v>174</v>
      </c>
      <c r="F21" s="117" t="s">
        <v>126</v>
      </c>
      <c r="G21" s="117" t="s">
        <v>175</v>
      </c>
      <c r="H21" s="118" t="s">
        <v>176</v>
      </c>
    </row>
    <row r="22" s="61" customFormat="true" ht="17.1" hidden="false" customHeight="true" outlineLevel="0" collapsed="false">
      <c r="A22" s="82"/>
      <c r="B22" s="119"/>
      <c r="C22" s="120"/>
      <c r="D22" s="120" t="s">
        <v>177</v>
      </c>
      <c r="E22" s="120" t="s">
        <v>178</v>
      </c>
      <c r="F22" s="120"/>
      <c r="G22" s="120" t="s">
        <v>179</v>
      </c>
      <c r="H22" s="121" t="s">
        <v>180</v>
      </c>
    </row>
    <row r="23" s="61" customFormat="true" ht="17.1" hidden="false" customHeight="true" outlineLevel="0" collapsed="false">
      <c r="A23" s="82"/>
      <c r="B23" s="279"/>
      <c r="C23" s="280"/>
      <c r="D23" s="280" t="s">
        <v>147</v>
      </c>
      <c r="E23" s="280"/>
      <c r="F23" s="280"/>
      <c r="G23" s="280" t="s">
        <v>181</v>
      </c>
      <c r="H23" s="281" t="s">
        <v>182</v>
      </c>
    </row>
    <row r="24" s="61" customFormat="true" ht="17.1" hidden="false" customHeight="true" outlineLevel="0" collapsed="false">
      <c r="A24" s="82"/>
      <c r="B24" s="279"/>
      <c r="C24" s="280"/>
      <c r="D24" s="280" t="s">
        <v>183</v>
      </c>
      <c r="E24" s="280"/>
      <c r="F24" s="280"/>
      <c r="G24" s="280" t="s">
        <v>184</v>
      </c>
      <c r="H24" s="281"/>
    </row>
    <row r="25" s="61" customFormat="true" ht="17.1" hidden="false" customHeight="true" outlineLevel="0" collapsed="false">
      <c r="A25" s="82"/>
      <c r="B25" s="279"/>
      <c r="C25" s="280"/>
      <c r="D25" s="280"/>
      <c r="E25" s="280"/>
      <c r="F25" s="280"/>
      <c r="G25" s="280" t="s">
        <v>185</v>
      </c>
      <c r="H25" s="281"/>
    </row>
    <row r="26" s="61" customFormat="true" ht="17.1" hidden="false" customHeight="true" outlineLevel="0" collapsed="false">
      <c r="A26" s="82"/>
      <c r="B26" s="279"/>
      <c r="C26" s="280"/>
      <c r="D26" s="280"/>
      <c r="E26" s="280"/>
      <c r="F26" s="280"/>
      <c r="G26" s="280" t="s">
        <v>186</v>
      </c>
      <c r="H26" s="281"/>
    </row>
    <row r="27" s="61" customFormat="true" ht="17.1" hidden="false" customHeight="true" outlineLevel="0" collapsed="false">
      <c r="A27" s="82"/>
      <c r="B27" s="279"/>
      <c r="C27" s="280"/>
      <c r="D27" s="280"/>
      <c r="E27" s="280"/>
      <c r="F27" s="280"/>
      <c r="G27" s="280" t="s">
        <v>187</v>
      </c>
      <c r="H27" s="281"/>
    </row>
    <row r="28" s="61" customFormat="true" ht="17.1" hidden="false" customHeight="true" outlineLevel="0" collapsed="false">
      <c r="A28" s="82"/>
      <c r="B28" s="122"/>
      <c r="C28" s="123"/>
      <c r="D28" s="123"/>
      <c r="E28" s="123"/>
      <c r="F28" s="123"/>
      <c r="G28" s="123" t="s">
        <v>188</v>
      </c>
      <c r="H28" s="124"/>
    </row>
    <row r="29" s="61" customFormat="true" ht="17.1" hidden="false" customHeight="true" outlineLevel="0" collapsed="false">
      <c r="A29" s="82"/>
      <c r="B29" s="125" t="n">
        <v>4</v>
      </c>
      <c r="C29" s="126" t="s">
        <v>189</v>
      </c>
      <c r="D29" s="126" t="s">
        <v>163</v>
      </c>
      <c r="E29" s="126" t="s">
        <v>169</v>
      </c>
      <c r="F29" s="126" t="s">
        <v>126</v>
      </c>
      <c r="G29" s="126" t="s">
        <v>190</v>
      </c>
      <c r="H29" s="127" t="s">
        <v>133</v>
      </c>
    </row>
    <row r="30" s="61" customFormat="true" ht="17.1" hidden="false" customHeight="true" outlineLevel="0" collapsed="false">
      <c r="A30" s="82"/>
      <c r="B30" s="128"/>
      <c r="C30" s="129" t="s">
        <v>172</v>
      </c>
      <c r="D30" s="129" t="s">
        <v>191</v>
      </c>
      <c r="E30" s="129" t="s">
        <v>125</v>
      </c>
      <c r="F30" s="129"/>
      <c r="G30" s="129"/>
      <c r="H30" s="130"/>
    </row>
    <row r="31" s="61" customFormat="true" ht="17.1" hidden="false" customHeight="true" outlineLevel="0" collapsed="false">
      <c r="A31" s="82"/>
      <c r="B31" s="131"/>
      <c r="C31" s="132"/>
      <c r="D31" s="132" t="s">
        <v>177</v>
      </c>
      <c r="E31" s="132"/>
      <c r="F31" s="132"/>
      <c r="G31" s="132"/>
      <c r="H31" s="133"/>
    </row>
    <row r="32" s="61" customFormat="true" ht="17.1" hidden="false" customHeight="true" outlineLevel="0" collapsed="false">
      <c r="A32" s="82"/>
      <c r="B32" s="131"/>
      <c r="C32" s="132"/>
      <c r="D32" s="132"/>
      <c r="E32" s="132"/>
      <c r="F32" s="132"/>
      <c r="G32" s="132"/>
      <c r="H32" s="133"/>
    </row>
    <row r="33" s="61" customFormat="true" ht="15" hidden="false" customHeight="true" outlineLevel="0" collapsed="false">
      <c r="A33" s="82"/>
      <c r="B33" s="116" t="n">
        <v>5</v>
      </c>
      <c r="C33" s="117"/>
      <c r="D33" s="117"/>
      <c r="E33" s="117"/>
      <c r="F33" s="117"/>
      <c r="G33" s="117"/>
      <c r="H33" s="118"/>
    </row>
    <row r="34" s="61" customFormat="true" ht="15" hidden="false" customHeight="true" outlineLevel="0" collapsed="false">
      <c r="A34" s="82"/>
      <c r="B34" s="119"/>
      <c r="C34" s="120"/>
      <c r="D34" s="120"/>
      <c r="E34" s="120"/>
      <c r="F34" s="120"/>
      <c r="G34" s="120"/>
      <c r="H34" s="121"/>
    </row>
    <row r="35" s="61" customFormat="true" ht="15" hidden="false" customHeight="true" outlineLevel="0" collapsed="false">
      <c r="A35" s="82"/>
      <c r="B35" s="122"/>
      <c r="C35" s="123"/>
      <c r="D35" s="123"/>
      <c r="E35" s="123"/>
      <c r="F35" s="123"/>
      <c r="G35" s="123"/>
      <c r="H35" s="124"/>
    </row>
    <row r="36" s="61" customFormat="true" ht="18" hidden="false" customHeight="true" outlineLevel="0" collapsed="false">
      <c r="A36" s="140" t="s">
        <v>46</v>
      </c>
      <c r="B36" s="140"/>
      <c r="C36" s="141" t="str">
        <f aca="false">DATA!B8</f>
        <v>นางสาวพานุมาส  นิลอุปถัม</v>
      </c>
      <c r="D36" s="282" t="str">
        <f aca="false">DATA!F8</f>
        <v>พนักงานทรัพยากรณ์มนุษย์/ผู้เชี่ยวชาญ</v>
      </c>
      <c r="E36" s="282"/>
      <c r="F36" s="143"/>
      <c r="G36" s="144" t="s">
        <v>69</v>
      </c>
      <c r="H36" s="145" t="s">
        <v>70</v>
      </c>
    </row>
    <row r="37" s="61" customFormat="true" ht="18" hidden="false" customHeight="true" outlineLevel="0" collapsed="false">
      <c r="A37" s="140"/>
      <c r="B37" s="140"/>
      <c r="C37" s="146" t="str">
        <f aca="false">DATA!B10</f>
        <v>นางสาวพิชชาณี  พงศ์สุวรรณ</v>
      </c>
      <c r="D37" s="67" t="str">
        <f aca="false">DATA!F10</f>
        <v>พนักงานทรัพยากรณ์มนุษย์/ผู้เชี่ยวชาญ</v>
      </c>
      <c r="E37" s="67"/>
      <c r="F37" s="143"/>
      <c r="G37" s="144"/>
      <c r="H37" s="145"/>
    </row>
    <row r="38" s="61" customFormat="true" ht="18" hidden="false" customHeight="true" outlineLevel="0" collapsed="false">
      <c r="A38" s="140"/>
      <c r="B38" s="140"/>
      <c r="C38" s="146" t="str">
        <f aca="false">DATA!B12</f>
        <v>นายอนันต์  การามหิโต</v>
      </c>
      <c r="D38" s="67" t="str">
        <f aca="false">DATA!F12</f>
        <v>Facilitater 1</v>
      </c>
      <c r="E38" s="67"/>
      <c r="F38" s="143"/>
      <c r="G38" s="67" t="str">
        <f aca="false">+DATA!B21</f>
        <v>นางสาวพานุมาส  นิลอุปถัม</v>
      </c>
      <c r="H38" s="283" t="str">
        <f aca="false">+DATA!B23</f>
        <v>นางสาวพิชชาณี  พงศ์สุวรรณ</v>
      </c>
    </row>
    <row r="39" s="61" customFormat="true" ht="18" hidden="false" customHeight="true" outlineLevel="0" collapsed="false">
      <c r="A39" s="140"/>
      <c r="B39" s="140"/>
      <c r="C39" s="150" t="str">
        <f aca="false">DATA!B14</f>
        <v>นายสืบสาย  ตาเดอิน</v>
      </c>
      <c r="D39" s="284" t="str">
        <f aca="false">DATA!F14</f>
        <v>Facilitater 2</v>
      </c>
      <c r="E39" s="284"/>
      <c r="F39" s="151"/>
      <c r="G39" s="67"/>
      <c r="H39" s="283"/>
    </row>
    <row r="40" s="61" customFormat="true" ht="18" hidden="false" customHeight="true" outlineLevel="0" collapsed="false">
      <c r="A40" s="80"/>
      <c r="B40" s="80"/>
      <c r="C40" s="150" t="str">
        <f aca="false">DATA!B16</f>
        <v>นายสมชาย  อินทรมงคล</v>
      </c>
      <c r="D40" s="284" t="str">
        <f aca="false">DATA!F16</f>
        <v>Recorder 1</v>
      </c>
      <c r="E40" s="284"/>
      <c r="F40" s="80"/>
      <c r="G40" s="285" t="str">
        <f aca="false">DATA!F21</f>
        <v>พนักงานทรัพยากรณ์มนุษย์/ผู้เชี่ยวชาญ</v>
      </c>
      <c r="H40" s="68" t="str">
        <f aca="false">DATA!F23</f>
        <v>พนักงานทรัพยากรณ์มนุษย์/ผู้เชี่ยวชาญ</v>
      </c>
    </row>
    <row r="41" s="61" customFormat="true" ht="18" hidden="false" customHeight="true" outlineLevel="0" collapsed="false">
      <c r="A41" s="80"/>
      <c r="B41" s="80"/>
      <c r="C41" s="150" t="str">
        <f aca="false">DATA!B18</f>
        <v>นายธีรศักดิ์  วิริชัย</v>
      </c>
      <c r="D41" s="284" t="str">
        <f aca="false">DATA!F18</f>
        <v>คณะทำงาน</v>
      </c>
      <c r="E41" s="284"/>
      <c r="F41" s="80"/>
      <c r="G41" s="80"/>
      <c r="H41" s="80"/>
    </row>
    <row r="42" customFormat="false" ht="17.1" hidden="false" customHeight="true" outlineLevel="0" collapsed="false"/>
    <row r="43" customFormat="false" ht="17.1" hidden="false" customHeight="tru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  <row r="68" customFormat="false" ht="21" hidden="false" customHeight="false" outlineLevel="0" collapsed="false"/>
    <row r="69" customFormat="false" ht="21" hidden="false" customHeight="false" outlineLevel="0" collapsed="false"/>
    <row r="70" customFormat="false" ht="21" hidden="false" customHeight="false" outlineLevel="0" collapsed="false"/>
    <row r="71" customFormat="false" ht="21" hidden="false" customHeight="false" outlineLevel="0" collapsed="false"/>
    <row r="72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6:B39"/>
    <mergeCell ref="D36:E36"/>
    <mergeCell ref="G36:G37"/>
    <mergeCell ref="H36:H37"/>
    <mergeCell ref="D37:E37"/>
    <mergeCell ref="D38:E38"/>
    <mergeCell ref="G38:G39"/>
    <mergeCell ref="H38:H39"/>
    <mergeCell ref="D39:E39"/>
    <mergeCell ref="D40:E40"/>
    <mergeCell ref="D41:E41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22" activeCellId="0" sqref="E22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 t="str">
        <f aca="false">DATA!C4</f>
        <v>บริษัท เรือเร็วลมพระยา จำกัด</v>
      </c>
      <c r="E3" s="90"/>
      <c r="F3" s="87" t="s">
        <v>40</v>
      </c>
      <c r="G3" s="276" t="str">
        <f aca="false">DATA!J4</f>
        <v>ทรัพยากรณ์มนุษย์</v>
      </c>
      <c r="H3" s="276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 t="str">
        <f aca="false">DATA!C5</f>
        <v>เจ้าหน้าที่สรรหาบุคลากร</v>
      </c>
      <c r="E4" s="90"/>
      <c r="F4" s="91" t="s">
        <v>73</v>
      </c>
      <c r="G4" s="286" t="str">
        <f aca="false">DATA!L5</f>
        <v>15/12/2558</v>
      </c>
      <c r="H4" s="286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Duty!B9</f>
        <v>การประการรับสมัครบุคลากร</v>
      </c>
      <c r="D6" s="68"/>
      <c r="E6" s="68"/>
      <c r="F6" s="278" t="n">
        <f aca="false">Task!N7</f>
        <v>0</v>
      </c>
      <c r="G6" s="278"/>
      <c r="H6" s="278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/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/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8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8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8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8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8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8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 t="str">
        <f aca="false">DATA!C4</f>
        <v>บริษัท เรือเร็วลมพระยา จำกัด</v>
      </c>
      <c r="E3" s="90"/>
      <c r="F3" s="87" t="s">
        <v>40</v>
      </c>
      <c r="G3" s="276" t="str">
        <f aca="false">DATA!J4</f>
        <v>ทรัพยากรณ์มนุษย์</v>
      </c>
      <c r="H3" s="276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 t="str">
        <f aca="false">DATA!C5</f>
        <v>เจ้าหน้าที่สรรหาบุคลากร</v>
      </c>
      <c r="E4" s="90"/>
      <c r="F4" s="91" t="s">
        <v>73</v>
      </c>
      <c r="G4" s="286" t="str">
        <f aca="false">DATA!L5</f>
        <v>15/12/2558</v>
      </c>
      <c r="H4" s="286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Duty!B9</f>
        <v>การประการรับสมัครบุคลากร</v>
      </c>
      <c r="D6" s="68"/>
      <c r="E6" s="68"/>
      <c r="F6" s="278" t="n">
        <f aca="false">Task!R7</f>
        <v>0</v>
      </c>
      <c r="G6" s="278"/>
      <c r="H6" s="278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/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/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8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8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8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8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8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8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 t="str">
        <f aca="false"/>
        <v>บริษัท เวลบิ้วท เมนูเฟคเจอริ่ง (ไทยแลนด์) จำกัด</v>
      </c>
      <c r="E3" s="90"/>
      <c r="F3" s="87" t="s">
        <v>40</v>
      </c>
      <c r="G3" s="276" t="str">
        <f aca="false">DATA!J4</f>
        <v>ทรัพยากรณ์มนุษย์</v>
      </c>
      <c r="H3" s="276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 t="str">
        <f aca="false"/>
        <v>ช่างประกอบตู้เย็นขนาดใหญ่ (Big Produck Arcodition)</v>
      </c>
      <c r="E4" s="90"/>
      <c r="F4" s="91" t="s">
        <v>73</v>
      </c>
      <c r="G4" s="286" t="str">
        <f aca="false">DATA!L5</f>
        <v>15/12/2558</v>
      </c>
      <c r="H4" s="286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Duty!B9</f>
        <v>การประการรับสมัครบุคลากร</v>
      </c>
      <c r="D6" s="68"/>
      <c r="E6" s="68"/>
      <c r="F6" s="278" t="n">
        <f aca="false">Task!F10</f>
        <v>0</v>
      </c>
      <c r="G6" s="278"/>
      <c r="H6" s="278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/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/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1:34"/>
  <sheetViews>
    <sheetView windowProtection="false"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G37" activeCellId="0" sqref="G37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20.3724696356275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 t="str">
        <f aca="false">+DATA!C4</f>
        <v>บริษัท เรือเร็วลมพระยา จำกัด</v>
      </c>
      <c r="E3" s="90"/>
      <c r="F3" s="87" t="s">
        <v>40</v>
      </c>
      <c r="G3" s="276" t="str">
        <f aca="false">DATA!J4</f>
        <v>ทรัพยากรณ์มนุษย์</v>
      </c>
      <c r="H3" s="276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 t="str">
        <f aca="false">+DATA!C5</f>
        <v>เจ้าหน้าที่สรรหาบุคลากร</v>
      </c>
      <c r="E4" s="90"/>
      <c r="F4" s="91" t="s">
        <v>73</v>
      </c>
      <c r="G4" s="286" t="str">
        <f aca="false">DATA!L5</f>
        <v>15/12/2558</v>
      </c>
      <c r="H4" s="286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Task!B16</f>
        <v>การรับสมัคร</v>
      </c>
      <c r="D6" s="68"/>
      <c r="E6" s="68"/>
      <c r="F6" s="278" t="str">
        <f aca="false">Task!F16</f>
        <v>ตรวจสอบข้อมูลบุคคลก่อนการสมัคร</v>
      </c>
      <c r="G6" s="278"/>
      <c r="H6" s="278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192</v>
      </c>
      <c r="D10" s="117"/>
      <c r="E10" s="117" t="s">
        <v>193</v>
      </c>
      <c r="F10" s="117" t="s">
        <v>194</v>
      </c>
      <c r="G10" s="117" t="s">
        <v>195</v>
      </c>
      <c r="H10" s="118" t="s">
        <v>196</v>
      </c>
    </row>
    <row r="11" s="61" customFormat="true" ht="17.1" hidden="false" customHeight="true" outlineLevel="0" collapsed="false">
      <c r="A11" s="82"/>
      <c r="B11" s="119"/>
      <c r="C11" s="120"/>
      <c r="D11" s="120"/>
      <c r="E11" s="120" t="s">
        <v>197</v>
      </c>
      <c r="F11" s="120" t="s">
        <v>198</v>
      </c>
      <c r="G11" s="120" t="s">
        <v>199</v>
      </c>
      <c r="H11" s="121" t="s">
        <v>200</v>
      </c>
    </row>
    <row r="12" s="61" customFormat="true" ht="17.1" hidden="false" customHeight="true" outlineLevel="0" collapsed="false">
      <c r="A12" s="82"/>
      <c r="B12" s="122"/>
      <c r="C12" s="123"/>
      <c r="D12" s="123"/>
      <c r="E12" s="123" t="s">
        <v>201</v>
      </c>
      <c r="F12" s="123" t="s">
        <v>202</v>
      </c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203</v>
      </c>
      <c r="D13" s="126" t="s">
        <v>204</v>
      </c>
      <c r="E13" s="289" t="s">
        <v>193</v>
      </c>
      <c r="F13" s="289" t="s">
        <v>194</v>
      </c>
      <c r="G13" s="126" t="s">
        <v>205</v>
      </c>
      <c r="H13" s="290" t="s">
        <v>196</v>
      </c>
    </row>
    <row r="14" s="61" customFormat="true" ht="17.1" hidden="false" customHeight="true" outlineLevel="0" collapsed="false">
      <c r="A14" s="82"/>
      <c r="B14" s="128"/>
      <c r="C14" s="129"/>
      <c r="D14" s="129" t="s">
        <v>206</v>
      </c>
      <c r="E14" s="291" t="s">
        <v>197</v>
      </c>
      <c r="F14" s="291" t="s">
        <v>198</v>
      </c>
      <c r="G14" s="129" t="s">
        <v>207</v>
      </c>
      <c r="H14" s="292" t="s">
        <v>200</v>
      </c>
    </row>
    <row r="15" s="61" customFormat="true" ht="17.1" hidden="false" customHeight="true" outlineLevel="0" collapsed="false">
      <c r="A15" s="82"/>
      <c r="B15" s="131"/>
      <c r="C15" s="132"/>
      <c r="D15" s="132"/>
      <c r="E15" s="293" t="s">
        <v>201</v>
      </c>
      <c r="F15" s="293" t="s">
        <v>202</v>
      </c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 t="s">
        <v>208</v>
      </c>
      <c r="D16" s="117"/>
      <c r="E16" s="280" t="s">
        <v>209</v>
      </c>
      <c r="F16" s="117" t="s">
        <v>194</v>
      </c>
      <c r="G16" s="117" t="s">
        <v>210</v>
      </c>
      <c r="H16" s="118" t="s">
        <v>196</v>
      </c>
    </row>
    <row r="17" s="61" customFormat="true" ht="17.1" hidden="false" customHeight="true" outlineLevel="0" collapsed="false">
      <c r="A17" s="82"/>
      <c r="B17" s="119"/>
      <c r="C17" s="120" t="s">
        <v>211</v>
      </c>
      <c r="D17" s="120"/>
      <c r="E17" s="120" t="s">
        <v>212</v>
      </c>
      <c r="F17" s="120" t="s">
        <v>198</v>
      </c>
      <c r="G17" s="120" t="s">
        <v>213</v>
      </c>
      <c r="H17" s="121" t="s">
        <v>200</v>
      </c>
    </row>
    <row r="18" s="61" customFormat="true" ht="17.1" hidden="false" customHeight="true" outlineLevel="0" collapsed="false">
      <c r="A18" s="82"/>
      <c r="B18" s="279"/>
      <c r="C18" s="280"/>
      <c r="D18" s="280"/>
      <c r="E18" s="280" t="s">
        <v>152</v>
      </c>
      <c r="F18" s="120" t="s">
        <v>202</v>
      </c>
      <c r="G18" s="280"/>
      <c r="H18" s="121" t="s">
        <v>214</v>
      </c>
    </row>
    <row r="19" s="61" customFormat="true" ht="17.1" hidden="false" customHeight="true" outlineLevel="0" collapsed="false">
      <c r="A19" s="82"/>
      <c r="B19" s="122"/>
      <c r="C19" s="123"/>
      <c r="D19" s="123"/>
      <c r="E19" s="123"/>
      <c r="F19" s="294" t="s">
        <v>215</v>
      </c>
      <c r="G19" s="123"/>
      <c r="H19" s="124" t="s">
        <v>216</v>
      </c>
    </row>
    <row r="20" s="61" customFormat="true" ht="17.1" hidden="false" customHeight="true" outlineLevel="0" collapsed="false">
      <c r="A20" s="82"/>
      <c r="B20" s="125" t="n">
        <v>4</v>
      </c>
      <c r="C20" s="126"/>
      <c r="D20" s="126"/>
      <c r="E20" s="126"/>
      <c r="F20" s="126"/>
      <c r="G20" s="126"/>
      <c r="H20" s="127"/>
    </row>
    <row r="21" s="61" customFormat="true" ht="17.1" hidden="false" customHeight="true" outlineLevel="0" collapsed="false">
      <c r="A21" s="82"/>
      <c r="B21" s="128"/>
      <c r="C21" s="129"/>
      <c r="D21" s="129"/>
      <c r="E21" s="129"/>
      <c r="F21" s="129"/>
      <c r="G21" s="129"/>
      <c r="H21" s="130"/>
    </row>
    <row r="22" s="61" customFormat="true" ht="17.1" hidden="false" customHeight="true" outlineLevel="0" collapsed="false">
      <c r="A22" s="82"/>
      <c r="B22" s="131"/>
      <c r="C22" s="132"/>
      <c r="D22" s="132"/>
      <c r="E22" s="132"/>
      <c r="F22" s="132"/>
      <c r="G22" s="132"/>
      <c r="H22" s="133"/>
    </row>
    <row r="23" s="61" customFormat="true" ht="15" hidden="false" customHeight="true" outlineLevel="0" collapsed="false">
      <c r="A23" s="82"/>
      <c r="B23" s="116" t="n">
        <v>5</v>
      </c>
      <c r="C23" s="117"/>
      <c r="D23" s="117"/>
      <c r="E23" s="117"/>
      <c r="F23" s="117"/>
      <c r="G23" s="117"/>
      <c r="H23" s="118"/>
    </row>
    <row r="24" s="61" customFormat="true" ht="15" hidden="false" customHeight="true" outlineLevel="0" collapsed="false">
      <c r="A24" s="82"/>
      <c r="B24" s="119"/>
      <c r="C24" s="120"/>
      <c r="D24" s="120"/>
      <c r="E24" s="120"/>
      <c r="F24" s="120"/>
      <c r="G24" s="120"/>
      <c r="H24" s="121"/>
    </row>
    <row r="25" s="61" customFormat="true" ht="15" hidden="false" customHeight="true" outlineLevel="0" collapsed="false">
      <c r="A25" s="82"/>
      <c r="B25" s="122"/>
      <c r="C25" s="123"/>
      <c r="D25" s="123"/>
      <c r="E25" s="123"/>
      <c r="F25" s="123"/>
      <c r="G25" s="123"/>
      <c r="H25" s="124"/>
    </row>
    <row r="26" s="61" customFormat="true" ht="15" hidden="false" customHeight="true" outlineLevel="0" collapsed="false">
      <c r="A26" s="295" t="s">
        <v>46</v>
      </c>
      <c r="B26" s="295"/>
      <c r="C26" s="141" t="str">
        <f aca="false">DATA!B8</f>
        <v>นางสาวพานุมาส  นิลอุปถัม</v>
      </c>
      <c r="D26" s="282" t="str">
        <f aca="false">DATA!F8</f>
        <v>พนักงานทรัพยากรณ์มนุษย์/ผู้เชี่ยวชาญ</v>
      </c>
      <c r="E26" s="282"/>
      <c r="F26" s="143"/>
      <c r="G26" s="144" t="s">
        <v>69</v>
      </c>
      <c r="H26" s="145" t="s">
        <v>70</v>
      </c>
    </row>
    <row r="27" s="61" customFormat="true" ht="15" hidden="false" customHeight="true" outlineLevel="0" collapsed="false">
      <c r="A27" s="295"/>
      <c r="B27" s="295"/>
      <c r="C27" s="146" t="str">
        <f aca="false">DATA!B10</f>
        <v>นางสาวพิชชาณี  พงศ์สุวรรณ</v>
      </c>
      <c r="D27" s="67" t="str">
        <f aca="false">DATA!F10</f>
        <v>พนักงานทรัพยากรณ์มนุษย์/ผู้เชี่ยวชาญ</v>
      </c>
      <c r="E27" s="67"/>
      <c r="F27" s="143"/>
      <c r="G27" s="144"/>
      <c r="H27" s="145"/>
    </row>
    <row r="28" s="61" customFormat="true" ht="15" hidden="false" customHeight="true" outlineLevel="0" collapsed="false">
      <c r="A28" s="295"/>
      <c r="B28" s="295"/>
      <c r="C28" s="146" t="str">
        <f aca="false">DATA!B12</f>
        <v>นายอนันต์  การามหิโต</v>
      </c>
      <c r="D28" s="67" t="str">
        <f aca="false">DATA!F12</f>
        <v>Facilitater 1</v>
      </c>
      <c r="E28" s="67"/>
      <c r="F28" s="143"/>
      <c r="G28" s="296" t="str">
        <f aca="false">+DATA!B21</f>
        <v>นางสาวพานุมาส  นิลอุปถัม</v>
      </c>
      <c r="H28" s="297" t="str">
        <f aca="false">+DATA!B23</f>
        <v>นางสาวพิชชาณี  พงศ์สุวรรณ</v>
      </c>
    </row>
    <row r="29" s="61" customFormat="true" ht="15" hidden="false" customHeight="true" outlineLevel="0" collapsed="false">
      <c r="A29" s="295"/>
      <c r="B29" s="295"/>
      <c r="C29" s="150" t="str">
        <f aca="false">DATA!B14</f>
        <v>นายสืบสาย  ตาเดอิน</v>
      </c>
      <c r="D29" s="284" t="str">
        <f aca="false">DATA!F14</f>
        <v>Facilitater 2</v>
      </c>
      <c r="E29" s="284"/>
      <c r="F29" s="151"/>
      <c r="G29" s="296"/>
      <c r="H29" s="297"/>
    </row>
    <row r="30" s="61" customFormat="true" ht="17.1" hidden="false" customHeight="true" outlineLevel="0" collapsed="false">
      <c r="A30" s="295"/>
      <c r="B30" s="295"/>
      <c r="C30" s="150" t="str">
        <f aca="false">DATA!B16</f>
        <v>นายสมชาย  อินทรมงคล</v>
      </c>
      <c r="D30" s="284" t="str">
        <f aca="false">DATA!F16</f>
        <v>Recorder 1</v>
      </c>
      <c r="E30" s="284"/>
      <c r="F30" s="80"/>
      <c r="G30" s="298" t="str">
        <f aca="false">DATA!F21</f>
        <v>พนักงานทรัพยากรณ์มนุษย์/ผู้เชี่ยวชาญ</v>
      </c>
      <c r="H30" s="299" t="str">
        <f aca="false">DATA!F23</f>
        <v>พนักงานทรัพยากรณ์มนุษย์/ผู้เชี่ยวชาญ</v>
      </c>
    </row>
    <row r="31" s="61" customFormat="true" ht="17.1" hidden="false" customHeight="true" outlineLevel="0" collapsed="false">
      <c r="A31" s="295"/>
      <c r="B31" s="295"/>
      <c r="C31" s="150" t="str">
        <f aca="false">DATA!B18</f>
        <v>นายธีรศักดิ์  วิริชัย</v>
      </c>
      <c r="D31" s="284" t="str">
        <f aca="false">DATA!F18</f>
        <v>คณะทำงาน</v>
      </c>
      <c r="E31" s="284"/>
      <c r="F31" s="80"/>
      <c r="G31" s="80"/>
      <c r="H31" s="80"/>
    </row>
    <row r="34" customFormat="false" ht="21" hidden="false" customHeight="false" outlineLevel="0" collapsed="false"/>
    <row r="35" customFormat="false" ht="21" hidden="false" customHeight="false" outlineLevel="0" collapsed="false"/>
    <row r="36" customFormat="false" ht="21" hidden="false" customHeight="false" outlineLevel="0" collapsed="false"/>
    <row r="37" customFormat="false" ht="21" hidden="false" customHeight="false" outlineLevel="0" collapsed="false"/>
    <row r="38" customFormat="false" ht="21" hidden="false" customHeight="fals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26:B31"/>
    <mergeCell ref="D26:E26"/>
    <mergeCell ref="G26:G27"/>
    <mergeCell ref="H26:H27"/>
    <mergeCell ref="D27:E27"/>
    <mergeCell ref="D28:E28"/>
    <mergeCell ref="G28:G29"/>
    <mergeCell ref="H28:H29"/>
    <mergeCell ref="D29:E29"/>
    <mergeCell ref="D30:E30"/>
    <mergeCell ref="D31:E31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E37" activeCellId="0" sqref="E37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 t="str">
        <f aca="false">+DATA!C4</f>
        <v>บริษัท เรือเร็วลมพระยา จำกัด</v>
      </c>
      <c r="E3" s="90"/>
      <c r="F3" s="87" t="s">
        <v>40</v>
      </c>
      <c r="G3" s="276" t="str">
        <f aca="false">DATA!J4</f>
        <v>ทรัพยากรณ์มนุษย์</v>
      </c>
      <c r="H3" s="276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 t="str">
        <f aca="false">+DATA!C5</f>
        <v>เจ้าหน้าที่สรรหาบุคลากร</v>
      </c>
      <c r="E4" s="90"/>
      <c r="F4" s="91" t="s">
        <v>73</v>
      </c>
      <c r="G4" s="286" t="str">
        <f aca="false">DATA!L5</f>
        <v>15/12/2558</v>
      </c>
      <c r="H4" s="286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Task!B16</f>
        <v>การรับสมัคร</v>
      </c>
      <c r="D6" s="68"/>
      <c r="E6" s="68"/>
      <c r="F6" s="278" t="str">
        <f aca="false">Task!J16</f>
        <v>ให้กรอกใบสมัครพนักงานใหม่</v>
      </c>
      <c r="G6" s="278"/>
      <c r="H6" s="278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217</v>
      </c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218</v>
      </c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 t="s">
        <v>219</v>
      </c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 t="s">
        <v>220</v>
      </c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295" t="s">
        <v>46</v>
      </c>
      <c r="B31" s="295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295"/>
      <c r="B32" s="295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295"/>
      <c r="B33" s="295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300" t="str">
        <f aca="false">+DATA!B21</f>
        <v>นางสาวพานุมาส  นิลอุปถัม</v>
      </c>
      <c r="H33" s="301" t="str">
        <f aca="false">+DATA!B23</f>
        <v>นางสาวพิชชาณี  พงศ์สุวรรณ</v>
      </c>
    </row>
    <row r="34" s="61" customFormat="true" ht="15" hidden="false" customHeight="true" outlineLevel="0" collapsed="false">
      <c r="A34" s="295"/>
      <c r="B34" s="295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300"/>
      <c r="H34" s="301"/>
    </row>
    <row r="35" s="61" customFormat="true" ht="17.1" hidden="false" customHeight="true" outlineLevel="0" collapsed="false">
      <c r="A35" s="295"/>
      <c r="B35" s="295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295"/>
      <c r="B36" s="295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6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1:3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7" activeCellId="0" sqref="C37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9.748987854251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21.8744939271255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302" t="s">
        <v>38</v>
      </c>
      <c r="C3" s="302"/>
      <c r="D3" s="303" t="str">
        <f aca="false">+DATA!C4</f>
        <v>บริษัท เรือเร็วลมพระยา จำกัด</v>
      </c>
      <c r="E3" s="303"/>
      <c r="F3" s="304" t="s">
        <v>40</v>
      </c>
      <c r="G3" s="305" t="str">
        <f aca="false">DATA!J4</f>
        <v>ทรัพยากรณ์มนุษย์</v>
      </c>
      <c r="H3" s="305"/>
      <c r="I3" s="306"/>
      <c r="J3" s="306"/>
      <c r="K3" s="306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302" t="s">
        <v>72</v>
      </c>
      <c r="C4" s="302"/>
      <c r="D4" s="303" t="str">
        <f aca="false">+DATA!C5</f>
        <v>เจ้าหน้าที่สรรหาบุคลากร</v>
      </c>
      <c r="E4" s="303"/>
      <c r="F4" s="304" t="s">
        <v>73</v>
      </c>
      <c r="G4" s="286" t="str">
        <f aca="false">DATA!L5</f>
        <v>15/12/2558</v>
      </c>
      <c r="H4" s="286"/>
      <c r="I4" s="307"/>
      <c r="J4" s="307"/>
      <c r="K4" s="307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308"/>
      <c r="C5" s="309"/>
      <c r="D5" s="310"/>
      <c r="E5" s="310"/>
      <c r="F5" s="310"/>
      <c r="G5" s="311"/>
      <c r="H5" s="312"/>
      <c r="I5" s="313"/>
      <c r="J5" s="313"/>
      <c r="K5" s="313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314"/>
      <c r="C6" s="68" t="str">
        <f aca="false">Task!B16</f>
        <v>การรับสมัคร</v>
      </c>
      <c r="D6" s="68"/>
      <c r="E6" s="68"/>
      <c r="F6" s="315"/>
      <c r="G6" s="61" t="str">
        <f aca="false">+Task!N16</f>
        <v>ตรวจสอบความถูกต้องใบสมัครพนักงานใหม่</v>
      </c>
      <c r="H6" s="316"/>
      <c r="I6" s="317"/>
      <c r="J6" s="317"/>
      <c r="K6" s="317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6" hidden="false" customHeight="true" outlineLevel="0" collapsed="false">
      <c r="A7" s="82"/>
      <c r="B7" s="143"/>
      <c r="C7" s="143"/>
      <c r="D7" s="143"/>
      <c r="E7" s="143"/>
      <c r="F7" s="143"/>
      <c r="G7" s="143"/>
      <c r="H7" s="318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221</v>
      </c>
      <c r="D10" s="117" t="s">
        <v>222</v>
      </c>
      <c r="E10" s="117" t="s">
        <v>223</v>
      </c>
      <c r="F10" s="120" t="s">
        <v>224</v>
      </c>
      <c r="G10" s="117" t="s">
        <v>225</v>
      </c>
      <c r="H10" s="118" t="s">
        <v>226</v>
      </c>
    </row>
    <row r="11" s="61" customFormat="true" ht="17.1" hidden="false" customHeight="true" outlineLevel="0" collapsed="false">
      <c r="A11" s="82"/>
      <c r="B11" s="119"/>
      <c r="C11" s="120"/>
      <c r="D11" s="120" t="s">
        <v>227</v>
      </c>
      <c r="E11" s="120" t="s">
        <v>228</v>
      </c>
      <c r="F11" s="319"/>
      <c r="G11" s="120" t="s">
        <v>229</v>
      </c>
      <c r="H11" s="121"/>
    </row>
    <row r="12" s="61" customFormat="true" ht="17.1" hidden="false" customHeight="true" outlineLevel="0" collapsed="false">
      <c r="A12" s="82"/>
      <c r="B12" s="122"/>
      <c r="C12" s="123"/>
      <c r="D12" s="123" t="s">
        <v>230</v>
      </c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231</v>
      </c>
      <c r="D13" s="126" t="s">
        <v>222</v>
      </c>
      <c r="E13" s="126" t="s">
        <v>232</v>
      </c>
      <c r="F13" s="126" t="s">
        <v>233</v>
      </c>
      <c r="G13" s="126" t="s">
        <v>234</v>
      </c>
      <c r="H13" s="127" t="s">
        <v>133</v>
      </c>
    </row>
    <row r="14" s="61" customFormat="true" ht="17.1" hidden="false" customHeight="true" outlineLevel="0" collapsed="false">
      <c r="A14" s="82"/>
      <c r="B14" s="128"/>
      <c r="C14" s="129"/>
      <c r="D14" s="129" t="s">
        <v>138</v>
      </c>
      <c r="E14" s="129" t="s">
        <v>235</v>
      </c>
      <c r="F14" s="129" t="s">
        <v>134</v>
      </c>
      <c r="G14" s="129" t="s">
        <v>236</v>
      </c>
      <c r="H14" s="130"/>
    </row>
    <row r="15" s="61" customFormat="true" ht="17.1" hidden="false" customHeight="true" outlineLevel="0" collapsed="false">
      <c r="A15" s="82"/>
      <c r="B15" s="131"/>
      <c r="C15" s="132"/>
      <c r="D15" s="320"/>
      <c r="E15" s="320"/>
      <c r="F15" s="320"/>
      <c r="G15" s="320"/>
      <c r="H15" s="321"/>
    </row>
    <row r="16" s="61" customFormat="true" ht="17.1" hidden="false" customHeight="true" outlineLevel="0" collapsed="false">
      <c r="A16" s="82"/>
      <c r="B16" s="116" t="n">
        <v>3</v>
      </c>
      <c r="C16" s="117" t="s">
        <v>237</v>
      </c>
      <c r="D16" s="322" t="s">
        <v>222</v>
      </c>
      <c r="E16" s="322" t="s">
        <v>232</v>
      </c>
      <c r="F16" s="322" t="s">
        <v>233</v>
      </c>
      <c r="G16" s="322" t="s">
        <v>238</v>
      </c>
      <c r="H16" s="323" t="s">
        <v>133</v>
      </c>
    </row>
    <row r="17" s="61" customFormat="true" ht="17.1" hidden="false" customHeight="true" outlineLevel="0" collapsed="false">
      <c r="A17" s="82"/>
      <c r="B17" s="119"/>
      <c r="C17" s="120"/>
      <c r="D17" s="120" t="s">
        <v>239</v>
      </c>
      <c r="E17" s="322" t="s">
        <v>235</v>
      </c>
      <c r="F17" s="120" t="s">
        <v>134</v>
      </c>
      <c r="G17" s="120" t="s">
        <v>240</v>
      </c>
      <c r="H17" s="121" t="s">
        <v>241</v>
      </c>
    </row>
    <row r="18" s="61" customFormat="true" ht="17.1" hidden="false" customHeight="true" outlineLevel="0" collapsed="false">
      <c r="A18" s="82"/>
      <c r="B18" s="279"/>
      <c r="C18" s="280"/>
      <c r="D18" s="120" t="s">
        <v>240</v>
      </c>
      <c r="E18" s="280"/>
      <c r="F18" s="280"/>
      <c r="G18" s="123" t="s">
        <v>242</v>
      </c>
      <c r="H18" s="281" t="s">
        <v>243</v>
      </c>
    </row>
    <row r="19" s="61" customFormat="true" ht="17.1" hidden="false" customHeight="true" outlineLevel="0" collapsed="false">
      <c r="A19" s="82"/>
      <c r="B19" s="279"/>
      <c r="C19" s="280"/>
      <c r="D19" s="123" t="s">
        <v>242</v>
      </c>
      <c r="E19" s="280"/>
      <c r="F19" s="280"/>
      <c r="G19" s="322" t="s">
        <v>244</v>
      </c>
      <c r="H19" s="281" t="s">
        <v>245</v>
      </c>
    </row>
    <row r="20" s="61" customFormat="true" ht="17.1" hidden="false" customHeight="true" outlineLevel="0" collapsed="false">
      <c r="A20" s="82"/>
      <c r="B20" s="279"/>
      <c r="C20" s="280"/>
      <c r="D20" s="322" t="s">
        <v>244</v>
      </c>
      <c r="E20" s="280"/>
      <c r="F20" s="280"/>
      <c r="G20" s="280" t="s">
        <v>246</v>
      </c>
      <c r="H20" s="281" t="s">
        <v>247</v>
      </c>
    </row>
    <row r="21" s="61" customFormat="true" ht="17.1" hidden="false" customHeight="true" outlineLevel="0" collapsed="false">
      <c r="A21" s="82"/>
      <c r="B21" s="279"/>
      <c r="C21" s="280"/>
      <c r="D21" s="280" t="s">
        <v>246</v>
      </c>
      <c r="E21" s="280"/>
      <c r="F21" s="280"/>
      <c r="G21" s="324" t="s">
        <v>248</v>
      </c>
      <c r="H21" s="281"/>
    </row>
    <row r="22" s="61" customFormat="true" ht="17.1" hidden="false" customHeight="true" outlineLevel="0" collapsed="false">
      <c r="A22" s="82"/>
      <c r="B22" s="279"/>
      <c r="C22" s="280"/>
      <c r="D22" s="324" t="s">
        <v>248</v>
      </c>
      <c r="E22" s="280"/>
      <c r="F22" s="280"/>
      <c r="G22" s="324" t="s">
        <v>249</v>
      </c>
      <c r="H22" s="281"/>
    </row>
    <row r="23" s="61" customFormat="true" ht="17.1" hidden="false" customHeight="true" outlineLevel="0" collapsed="false">
      <c r="A23" s="82"/>
      <c r="B23" s="279"/>
      <c r="C23" s="280"/>
      <c r="D23" s="324" t="s">
        <v>249</v>
      </c>
      <c r="E23" s="280"/>
      <c r="F23" s="280"/>
      <c r="G23" s="319" t="s">
        <v>250</v>
      </c>
      <c r="H23" s="281"/>
    </row>
    <row r="24" s="61" customFormat="true" ht="17.1" hidden="false" customHeight="true" outlineLevel="0" collapsed="false">
      <c r="A24" s="82"/>
      <c r="B24" s="122"/>
      <c r="C24" s="123"/>
      <c r="D24" s="325" t="s">
        <v>250</v>
      </c>
      <c r="E24" s="123"/>
      <c r="F24" s="123"/>
      <c r="G24" s="325"/>
      <c r="H24" s="124"/>
    </row>
    <row r="25" s="61" customFormat="true" ht="17.1" hidden="false" customHeight="true" outlineLevel="0" collapsed="false">
      <c r="A25" s="82"/>
      <c r="B25" s="125" t="n">
        <v>4</v>
      </c>
      <c r="C25" s="126" t="s">
        <v>251</v>
      </c>
      <c r="D25" s="126" t="s">
        <v>252</v>
      </c>
      <c r="E25" s="126" t="s">
        <v>228</v>
      </c>
      <c r="F25" s="126" t="s">
        <v>253</v>
      </c>
      <c r="G25" s="61" t="s">
        <v>254</v>
      </c>
      <c r="H25" s="127" t="s">
        <v>255</v>
      </c>
    </row>
    <row r="26" s="61" customFormat="true" ht="17.1" hidden="false" customHeight="true" outlineLevel="0" collapsed="false">
      <c r="A26" s="82"/>
      <c r="B26" s="128"/>
      <c r="C26" s="129" t="s">
        <v>256</v>
      </c>
      <c r="D26" s="129"/>
      <c r="E26" s="129" t="s">
        <v>257</v>
      </c>
      <c r="F26" s="129" t="s">
        <v>224</v>
      </c>
      <c r="G26" s="129" t="s">
        <v>258</v>
      </c>
      <c r="H26" s="130" t="s">
        <v>259</v>
      </c>
    </row>
    <row r="27" s="61" customFormat="true" ht="15" hidden="false" customHeight="true" outlineLevel="0" collapsed="false">
      <c r="A27" s="82"/>
      <c r="B27" s="122"/>
      <c r="C27" s="123"/>
      <c r="D27" s="123"/>
      <c r="E27" s="123"/>
      <c r="F27" s="123"/>
      <c r="G27" s="123"/>
      <c r="H27" s="124"/>
    </row>
    <row r="28" s="61" customFormat="true" ht="15" hidden="false" customHeight="true" outlineLevel="0" collapsed="false">
      <c r="A28" s="295" t="s">
        <v>46</v>
      </c>
      <c r="B28" s="295"/>
      <c r="C28" s="141" t="str">
        <f aca="false">DATA!B8</f>
        <v>นางสาวพานุมาส  นิลอุปถัม</v>
      </c>
      <c r="D28" s="282" t="str">
        <f aca="false">DATA!F8</f>
        <v>พนักงานทรัพยากรณ์มนุษย์/ผู้เชี่ยวชาญ</v>
      </c>
      <c r="E28" s="282"/>
      <c r="F28" s="143"/>
      <c r="G28" s="144" t="s">
        <v>69</v>
      </c>
      <c r="H28" s="145" t="s">
        <v>70</v>
      </c>
    </row>
    <row r="29" s="61" customFormat="true" ht="15" hidden="false" customHeight="true" outlineLevel="0" collapsed="false">
      <c r="A29" s="295"/>
      <c r="B29" s="295"/>
      <c r="C29" s="146" t="str">
        <f aca="false">DATA!B10</f>
        <v>นางสาวพิชชาณี  พงศ์สุวรรณ</v>
      </c>
      <c r="D29" s="67" t="str">
        <f aca="false">DATA!F10</f>
        <v>พนักงานทรัพยากรณ์มนุษย์/ผู้เชี่ยวชาญ</v>
      </c>
      <c r="E29" s="67"/>
      <c r="F29" s="143"/>
      <c r="G29" s="144"/>
      <c r="H29" s="145"/>
    </row>
    <row r="30" s="61" customFormat="true" ht="15" hidden="false" customHeight="true" outlineLevel="0" collapsed="false">
      <c r="A30" s="295"/>
      <c r="B30" s="295"/>
      <c r="C30" s="146" t="str">
        <f aca="false">DATA!B12</f>
        <v>นายอนันต์  การามหิโต</v>
      </c>
      <c r="D30" s="67" t="str">
        <f aca="false">DATA!F12</f>
        <v>Facilitater 1</v>
      </c>
      <c r="E30" s="67"/>
      <c r="F30" s="143"/>
      <c r="G30" s="326" t="str">
        <f aca="false">+DATA!B21</f>
        <v>นางสาวพานุมาส  นิลอุปถัม</v>
      </c>
      <c r="H30" s="288" t="str">
        <f aca="false">+DATA!B23</f>
        <v>นางสาวพิชชาณี  พงศ์สุวรรณ</v>
      </c>
    </row>
    <row r="31" s="61" customFormat="true" ht="15" hidden="false" customHeight="true" outlineLevel="0" collapsed="false">
      <c r="A31" s="295"/>
      <c r="B31" s="295"/>
      <c r="C31" s="150" t="str">
        <f aca="false">DATA!B14</f>
        <v>นายสืบสาย  ตาเดอิน</v>
      </c>
      <c r="D31" s="284" t="str">
        <f aca="false">DATA!F14</f>
        <v>Facilitater 2</v>
      </c>
      <c r="E31" s="284"/>
      <c r="F31" s="151"/>
      <c r="G31" s="326"/>
      <c r="H31" s="288"/>
    </row>
    <row r="32" s="61" customFormat="true" ht="17.1" hidden="false" customHeight="true" outlineLevel="0" collapsed="false">
      <c r="A32" s="295"/>
      <c r="B32" s="295"/>
      <c r="C32" s="150" t="str">
        <f aca="false">DATA!B16</f>
        <v>นายสมชาย  อินทรมงคล</v>
      </c>
      <c r="D32" s="284" t="str">
        <f aca="false">DATA!F16</f>
        <v>Recorder 1</v>
      </c>
      <c r="E32" s="284"/>
      <c r="F32" s="80"/>
      <c r="G32" s="285" t="str">
        <f aca="false">DATA!F21</f>
        <v>พนักงานทรัพยากรณ์มนุษย์/ผู้เชี่ยวชาญ</v>
      </c>
      <c r="H32" s="68" t="str">
        <f aca="false">DATA!F23</f>
        <v>พนักงานทรัพยากรณ์มนุษย์/ผู้เชี่ยวชาญ</v>
      </c>
    </row>
    <row r="33" s="61" customFormat="true" ht="17.1" hidden="false" customHeight="true" outlineLevel="0" collapsed="false">
      <c r="A33" s="295"/>
      <c r="B33" s="295"/>
      <c r="C33" s="150" t="str">
        <f aca="false">DATA!B18</f>
        <v>นายธีรศักดิ์  วิริชัย</v>
      </c>
      <c r="D33" s="284" t="str">
        <f aca="false">DATA!F18</f>
        <v>คณะทำงาน</v>
      </c>
      <c r="E33" s="284"/>
      <c r="F33" s="80"/>
      <c r="G33" s="80"/>
      <c r="H33" s="80"/>
    </row>
    <row r="36" customFormat="false" ht="21" hidden="false" customHeight="false" outlineLevel="0" collapsed="false"/>
    <row r="37" customFormat="false" ht="21" hidden="false" customHeight="false" outlineLevel="0" collapsed="false"/>
    <row r="38" customFormat="false" ht="21" hidden="false" customHeight="false" outlineLevel="0" collapsed="false"/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</sheetData>
  <mergeCells count="21">
    <mergeCell ref="A1:H1"/>
    <mergeCell ref="B3:C3"/>
    <mergeCell ref="D3:E3"/>
    <mergeCell ref="G3:H3"/>
    <mergeCell ref="B4:C4"/>
    <mergeCell ref="D4:E4"/>
    <mergeCell ref="G4:H4"/>
    <mergeCell ref="C6:E6"/>
    <mergeCell ref="B8:B9"/>
    <mergeCell ref="C8:C9"/>
    <mergeCell ref="A28:B33"/>
    <mergeCell ref="D28:E28"/>
    <mergeCell ref="G28:G29"/>
    <mergeCell ref="H28:H29"/>
    <mergeCell ref="D29:E29"/>
    <mergeCell ref="D30:E30"/>
    <mergeCell ref="G30:G31"/>
    <mergeCell ref="H30:H31"/>
    <mergeCell ref="D31:E31"/>
    <mergeCell ref="D32:E32"/>
    <mergeCell ref="D33:E33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 t="str">
        <f aca="false"/>
        <v>บริษัท เวลบิ้วท เมนูเฟคเจอริ่ง (ไทยแลนด์) จำกัด</v>
      </c>
      <c r="E3" s="90"/>
      <c r="F3" s="87" t="s">
        <v>40</v>
      </c>
      <c r="G3" s="276" t="str">
        <f aca="false">DATA!J4</f>
        <v>ทรัพยากรณ์มนุษย์</v>
      </c>
      <c r="H3" s="276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 t="str">
        <f aca="false"/>
        <v>ช่างประกอบตู้เย็นขนาดใหญ่ (Big Produck Arcodition)</v>
      </c>
      <c r="E4" s="90"/>
      <c r="F4" s="91" t="s">
        <v>73</v>
      </c>
      <c r="G4" s="286" t="str">
        <f aca="false">DATA!L5</f>
        <v>15/12/2558</v>
      </c>
      <c r="H4" s="286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Task!B16</f>
        <v>การรับสมัคร</v>
      </c>
      <c r="D6" s="68"/>
      <c r="E6" s="68"/>
      <c r="F6" s="278" t="n">
        <f aca="false">Task!R16</f>
        <v>0</v>
      </c>
      <c r="G6" s="278"/>
      <c r="H6" s="278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/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/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7" activeCellId="0" sqref="F17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 t="str">
        <f aca="false"/>
        <v>บริษัท เวลบิ้วท เมนูเฟคเจอริ่ง (ไทยแลนด์) จำกัด</v>
      </c>
      <c r="E3" s="90"/>
      <c r="F3" s="327" t="s">
        <v>40</v>
      </c>
      <c r="G3" s="276" t="str">
        <f aca="false">DATA!J4</f>
        <v>ทรัพยากรณ์มนุษย์</v>
      </c>
      <c r="H3" s="276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 t="str">
        <f aca="false"/>
        <v>ช่างประกอบตู้เย็นขนาดใหญ่ (Big Produck Arcodition)</v>
      </c>
      <c r="E4" s="90"/>
      <c r="F4" s="91" t="s">
        <v>73</v>
      </c>
      <c r="G4" s="286" t="str">
        <f aca="false">DATA!L5</f>
        <v>15/12/2558</v>
      </c>
      <c r="H4" s="286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Task!B16</f>
        <v>การรับสมัคร</v>
      </c>
      <c r="D6" s="68"/>
      <c r="E6" s="68"/>
      <c r="F6" s="278" t="n">
        <f aca="false">Task!F19</f>
        <v>0</v>
      </c>
      <c r="G6" s="278"/>
      <c r="H6" s="278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/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/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C19" activeCellId="0" sqref="C19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 t="str">
        <f aca="false"/>
        <v>บริษัท เวลบิ้วท เมนูเฟคเจอริ่ง (ไทยแลนด์) จำกัด</v>
      </c>
      <c r="E3" s="90"/>
      <c r="F3" s="87" t="s">
        <v>40</v>
      </c>
      <c r="G3" s="276" t="str">
        <f aca="false">DATA!J4</f>
        <v>ทรัพยากรณ์มนุษย์</v>
      </c>
      <c r="H3" s="276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 t="str">
        <f aca="false"/>
        <v>ช่างประกอบตู้เย็นขนาดใหญ่ (Big Produck Arcodition)</v>
      </c>
      <c r="E4" s="90"/>
      <c r="F4" s="91" t="s">
        <v>73</v>
      </c>
      <c r="G4" s="286" t="str">
        <f aca="false">DATA!L5</f>
        <v>15/12/2558</v>
      </c>
      <c r="H4" s="286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Duty!B15</f>
        <v>การพิจารณาเอกสารใบสมัคร</v>
      </c>
      <c r="D6" s="68"/>
      <c r="E6" s="68"/>
      <c r="F6" s="278" t="str">
        <f aca="false">Task!F26</f>
        <v>ส่งมอบใบสมัครให้ ผจก.สาขา/ฝ่าย พิจารณา</v>
      </c>
      <c r="G6" s="278"/>
      <c r="H6" s="278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260</v>
      </c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261</v>
      </c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 t="s">
        <v>262</v>
      </c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 t="s">
        <v>263</v>
      </c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 t="s">
        <v>264</v>
      </c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7" activeCellId="0" sqref="C17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Duty!B15</f>
        <v>การพิจารณาเอกสารใบสมัคร</v>
      </c>
      <c r="D6" s="68"/>
      <c r="E6" s="68"/>
      <c r="F6" s="101" t="str">
        <f aca="false">Task!J26</f>
        <v>รับแจ้งผลการพิจารณาจาก ผจก.สาขา/ฝ่าย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265</v>
      </c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 t="s">
        <v>266</v>
      </c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267</v>
      </c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 t="s">
        <v>268</v>
      </c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 t="s">
        <v>269</v>
      </c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 t="s">
        <v>270</v>
      </c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Duty!B15</f>
        <v>การพิจารณาเอกสารใบสมัคร</v>
      </c>
      <c r="D6" s="68"/>
      <c r="E6" s="68"/>
      <c r="F6" s="101" t="n">
        <f aca="false">Task!N26</f>
        <v>0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/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/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Duty!B15</f>
        <v>การพิจารณาเอกสารใบสมัคร</v>
      </c>
      <c r="D6" s="68"/>
      <c r="E6" s="68"/>
      <c r="F6" s="101" t="n">
        <f aca="false">Task!R26</f>
        <v>0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/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/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Duty!B15</f>
        <v>การพิจารณาเอกสารใบสมัคร</v>
      </c>
      <c r="D6" s="68"/>
      <c r="E6" s="68"/>
      <c r="F6" s="101" t="n">
        <f aca="false">Task!F29</f>
        <v>0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328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/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/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35" activeCellId="0" sqref="H35"/>
    </sheetView>
  </sheetViews>
  <sheetFormatPr defaultRowHeight="20.25"/>
  <cols>
    <col collapsed="false" hidden="false" max="1" min="1" style="329" width="1"/>
    <col collapsed="false" hidden="false" max="2" min="2" style="329" width="3.37651821862348"/>
    <col collapsed="false" hidden="false" max="3" min="3" style="329" width="30.6234817813765"/>
    <col collapsed="false" hidden="false" max="4" min="4" style="329" width="25.251012145749"/>
    <col collapsed="false" hidden="false" max="5" min="5" style="329" width="18.7449392712551"/>
    <col collapsed="false" hidden="false" max="6" min="6" style="329" width="18.1255060728745"/>
    <col collapsed="false" hidden="false" max="7" min="7" style="329" width="19.8744939271255"/>
    <col collapsed="false" hidden="false" max="8" min="8" style="329" width="18.1255060728745"/>
    <col collapsed="false" hidden="false" max="1025" min="9" style="329" width="9"/>
  </cols>
  <sheetData>
    <row r="1" s="106" customFormat="true" ht="27.75" hidden="false" customHeight="true" outlineLevel="0" collapsed="false">
      <c r="A1" s="330" t="s">
        <v>71</v>
      </c>
      <c r="B1" s="330"/>
      <c r="C1" s="330"/>
      <c r="D1" s="330"/>
      <c r="E1" s="330"/>
      <c r="F1" s="330"/>
      <c r="G1" s="330"/>
      <c r="H1" s="330"/>
    </row>
    <row r="2" customFormat="false" ht="3.75" hidden="false" customHeight="true" outlineLevel="0" collapsed="false">
      <c r="A2" s="103"/>
      <c r="B2" s="331"/>
      <c r="C2" s="331"/>
      <c r="D2" s="331"/>
      <c r="E2" s="331"/>
      <c r="F2" s="331"/>
      <c r="G2" s="331"/>
      <c r="H2" s="332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103"/>
      <c r="B3" s="333" t="s">
        <v>38</v>
      </c>
      <c r="C3" s="333"/>
      <c r="D3" s="334" t="str">
        <f aca="false">+DATA!C4</f>
        <v>บริษัท เรือเร็วลมพระยา จำกัด</v>
      </c>
      <c r="E3" s="334"/>
      <c r="F3" s="91" t="s">
        <v>40</v>
      </c>
      <c r="G3" s="276" t="str">
        <f aca="false">+DATA!J4</f>
        <v>ทรัพยากรณ์มนุษย์</v>
      </c>
      <c r="H3" s="276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103"/>
      <c r="B4" s="333" t="s">
        <v>72</v>
      </c>
      <c r="C4" s="333"/>
      <c r="D4" s="334" t="str">
        <f aca="false">+DATA!C5</f>
        <v>เจ้าหน้าที่สรรหาบุคลากร</v>
      </c>
      <c r="E4" s="334"/>
      <c r="F4" s="91" t="s">
        <v>73</v>
      </c>
      <c r="G4" s="335"/>
      <c r="H4" s="335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103"/>
      <c r="B5" s="331"/>
      <c r="C5" s="336"/>
      <c r="D5" s="95"/>
      <c r="E5" s="95"/>
      <c r="F5" s="95"/>
      <c r="G5" s="337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103"/>
      <c r="B6" s="338"/>
      <c r="C6" s="178" t="str">
        <f aca="false">Duty!B18</f>
        <v>การสัมภาษณ์</v>
      </c>
      <c r="D6" s="178"/>
      <c r="E6" s="178"/>
      <c r="F6" s="339"/>
      <c r="G6" s="340" t="str">
        <f aca="false">+Task!F35</f>
        <v>ทดสอบความรู้ความสามารถของผู้สมัคร</v>
      </c>
      <c r="H6" s="341"/>
      <c r="I6" s="342"/>
      <c r="J6" s="342"/>
      <c r="K6" s="34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s="349" customFormat="true" ht="23.25" hidden="false" customHeight="false" outlineLevel="0" collapsed="false">
      <c r="A8" s="343"/>
      <c r="B8" s="344" t="s">
        <v>74</v>
      </c>
      <c r="C8" s="345" t="s">
        <v>75</v>
      </c>
      <c r="D8" s="346" t="s">
        <v>76</v>
      </c>
      <c r="E8" s="347" t="s">
        <v>77</v>
      </c>
      <c r="F8" s="346" t="s">
        <v>78</v>
      </c>
      <c r="G8" s="347" t="s">
        <v>79</v>
      </c>
      <c r="H8" s="348" t="s">
        <v>80</v>
      </c>
    </row>
    <row r="9" customFormat="false" ht="18.75" hidden="false" customHeight="true" outlineLevel="0" collapsed="false">
      <c r="A9" s="343"/>
      <c r="B9" s="344"/>
      <c r="C9" s="345"/>
      <c r="D9" s="350" t="s">
        <v>81</v>
      </c>
      <c r="E9" s="351" t="s">
        <v>82</v>
      </c>
      <c r="F9" s="350" t="s">
        <v>83</v>
      </c>
      <c r="G9" s="351" t="s">
        <v>82</v>
      </c>
      <c r="H9" s="352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106" customFormat="true" ht="17.1" hidden="false" customHeight="true" outlineLevel="0" collapsed="false">
      <c r="A10" s="103"/>
      <c r="B10" s="353" t="n">
        <v>1</v>
      </c>
      <c r="C10" s="354" t="s">
        <v>271</v>
      </c>
      <c r="D10" s="354" t="s">
        <v>272</v>
      </c>
      <c r="E10" s="354" t="s">
        <v>125</v>
      </c>
      <c r="F10" s="354" t="s">
        <v>273</v>
      </c>
      <c r="G10" s="354" t="s">
        <v>274</v>
      </c>
      <c r="H10" s="355" t="s">
        <v>275</v>
      </c>
    </row>
    <row r="11" s="106" customFormat="true" ht="17.1" hidden="false" customHeight="true" outlineLevel="0" collapsed="false">
      <c r="A11" s="103"/>
      <c r="B11" s="356"/>
      <c r="C11" s="357" t="s">
        <v>276</v>
      </c>
      <c r="D11" s="357" t="s">
        <v>277</v>
      </c>
      <c r="E11" s="357"/>
      <c r="F11" s="357" t="s">
        <v>278</v>
      </c>
      <c r="G11" s="357" t="s">
        <v>279</v>
      </c>
      <c r="H11" s="355" t="s">
        <v>280</v>
      </c>
    </row>
    <row r="12" s="106" customFormat="true" ht="17.1" hidden="false" customHeight="true" outlineLevel="0" collapsed="false">
      <c r="A12" s="103"/>
      <c r="B12" s="358"/>
      <c r="C12" s="359"/>
      <c r="D12" s="359" t="s">
        <v>281</v>
      </c>
      <c r="E12" s="359"/>
      <c r="F12" s="359"/>
      <c r="G12" s="359"/>
      <c r="H12" s="360" t="s">
        <v>282</v>
      </c>
    </row>
    <row r="13" s="106" customFormat="true" ht="17.1" hidden="false" customHeight="true" outlineLevel="0" collapsed="false">
      <c r="A13" s="103"/>
      <c r="B13" s="361" t="n">
        <v>2</v>
      </c>
      <c r="C13" s="362" t="s">
        <v>283</v>
      </c>
      <c r="D13" s="363" t="s">
        <v>277</v>
      </c>
      <c r="E13" s="362" t="s">
        <v>169</v>
      </c>
      <c r="F13" s="362" t="s">
        <v>284</v>
      </c>
      <c r="G13" s="362" t="s">
        <v>285</v>
      </c>
      <c r="H13" s="364" t="s">
        <v>275</v>
      </c>
    </row>
    <row r="14" s="106" customFormat="true" ht="17.1" hidden="false" customHeight="true" outlineLevel="0" collapsed="false">
      <c r="A14" s="103"/>
      <c r="B14" s="365"/>
      <c r="C14" s="366" t="s">
        <v>286</v>
      </c>
      <c r="D14" s="367" t="s">
        <v>281</v>
      </c>
      <c r="E14" s="366"/>
      <c r="F14" s="362" t="s">
        <v>287</v>
      </c>
      <c r="G14" s="366" t="s">
        <v>288</v>
      </c>
      <c r="H14" s="364" t="s">
        <v>289</v>
      </c>
    </row>
    <row r="15" s="106" customFormat="true" ht="17.1" hidden="false" customHeight="true" outlineLevel="0" collapsed="false">
      <c r="A15" s="103"/>
      <c r="B15" s="368"/>
      <c r="C15" s="369"/>
      <c r="D15" s="363" t="s">
        <v>290</v>
      </c>
      <c r="E15" s="369"/>
      <c r="F15" s="369" t="s">
        <v>291</v>
      </c>
      <c r="G15" s="369"/>
      <c r="H15" s="370" t="s">
        <v>292</v>
      </c>
    </row>
    <row r="16" s="106" customFormat="true" ht="17.1" hidden="false" customHeight="true" outlineLevel="0" collapsed="false">
      <c r="A16" s="103"/>
      <c r="B16" s="368"/>
      <c r="C16" s="369"/>
      <c r="D16" s="371" t="s">
        <v>293</v>
      </c>
      <c r="E16" s="369"/>
      <c r="F16" s="369" t="s">
        <v>294</v>
      </c>
      <c r="G16" s="369"/>
      <c r="H16" s="372"/>
    </row>
    <row r="17" s="106" customFormat="true" ht="17.1" hidden="false" customHeight="true" outlineLevel="0" collapsed="false">
      <c r="A17" s="103"/>
      <c r="B17" s="368"/>
      <c r="C17" s="369"/>
      <c r="D17" s="371" t="s">
        <v>295</v>
      </c>
      <c r="E17" s="369"/>
      <c r="F17" s="369"/>
      <c r="G17" s="369"/>
      <c r="H17" s="372"/>
    </row>
    <row r="18" s="106" customFormat="true" ht="17.1" hidden="false" customHeight="true" outlineLevel="0" collapsed="false">
      <c r="A18" s="103"/>
      <c r="B18" s="353" t="n">
        <v>3</v>
      </c>
      <c r="C18" s="354" t="s">
        <v>296</v>
      </c>
      <c r="D18" s="354" t="s">
        <v>277</v>
      </c>
      <c r="E18" s="354" t="s">
        <v>297</v>
      </c>
      <c r="F18" s="354" t="s">
        <v>298</v>
      </c>
      <c r="G18" s="354" t="s">
        <v>299</v>
      </c>
      <c r="H18" s="354" t="s">
        <v>300</v>
      </c>
    </row>
    <row r="19" s="106" customFormat="true" ht="17.1" hidden="false" customHeight="true" outlineLevel="0" collapsed="false">
      <c r="A19" s="103"/>
      <c r="B19" s="356"/>
      <c r="C19" s="357" t="s">
        <v>301</v>
      </c>
      <c r="D19" s="357" t="s">
        <v>281</v>
      </c>
      <c r="E19" s="357"/>
      <c r="F19" s="357" t="s">
        <v>134</v>
      </c>
      <c r="G19" s="357" t="s">
        <v>302</v>
      </c>
      <c r="H19" s="373" t="s">
        <v>303</v>
      </c>
    </row>
    <row r="20" s="106" customFormat="true" ht="17.1" hidden="false" customHeight="true" outlineLevel="0" collapsed="false">
      <c r="A20" s="103"/>
      <c r="B20" s="374"/>
      <c r="C20" s="375"/>
      <c r="D20" s="376" t="s">
        <v>295</v>
      </c>
      <c r="E20" s="375"/>
      <c r="F20" s="375" t="s">
        <v>291</v>
      </c>
      <c r="G20" s="375" t="s">
        <v>304</v>
      </c>
      <c r="H20" s="377" t="s">
        <v>305</v>
      </c>
    </row>
    <row r="21" s="106" customFormat="true" ht="17.1" hidden="false" customHeight="true" outlineLevel="0" collapsed="false">
      <c r="A21" s="103"/>
      <c r="B21" s="374"/>
      <c r="C21" s="375"/>
      <c r="D21" s="375" t="s">
        <v>306</v>
      </c>
      <c r="E21" s="375"/>
      <c r="F21" s="375"/>
      <c r="G21" s="375" t="s">
        <v>307</v>
      </c>
      <c r="H21" s="377" t="s">
        <v>308</v>
      </c>
    </row>
    <row r="22" s="106" customFormat="true" ht="17.1" hidden="false" customHeight="true" outlineLevel="0" collapsed="false">
      <c r="A22" s="103"/>
      <c r="B22" s="374"/>
      <c r="C22" s="375"/>
      <c r="D22" s="375" t="s">
        <v>309</v>
      </c>
      <c r="E22" s="357"/>
      <c r="F22" s="357"/>
      <c r="G22" s="357"/>
      <c r="H22" s="373"/>
    </row>
    <row r="23" s="106" customFormat="true" ht="17.1" hidden="false" customHeight="true" outlineLevel="0" collapsed="false">
      <c r="A23" s="103"/>
      <c r="B23" s="361"/>
      <c r="C23" s="362"/>
      <c r="D23" s="363"/>
      <c r="E23" s="362"/>
      <c r="F23" s="362"/>
      <c r="G23" s="362"/>
      <c r="H23" s="378"/>
    </row>
    <row r="24" s="106" customFormat="true" ht="17.1" hidden="false" customHeight="true" outlineLevel="0" collapsed="false">
      <c r="A24" s="103"/>
      <c r="B24" s="365"/>
      <c r="C24" s="366"/>
      <c r="D24" s="366"/>
      <c r="E24" s="366"/>
      <c r="F24" s="366"/>
      <c r="G24" s="366"/>
      <c r="H24" s="379"/>
    </row>
    <row r="25" s="106" customFormat="true" ht="17.1" hidden="false" customHeight="true" outlineLevel="0" collapsed="false">
      <c r="A25" s="103"/>
      <c r="B25" s="368"/>
      <c r="C25" s="380"/>
      <c r="D25" s="369"/>
      <c r="E25" s="369"/>
      <c r="F25" s="369"/>
      <c r="G25" s="369"/>
      <c r="H25" s="372"/>
    </row>
    <row r="26" s="106" customFormat="true" ht="15" hidden="false" customHeight="true" outlineLevel="0" collapsed="false">
      <c r="A26" s="103"/>
      <c r="B26" s="381"/>
      <c r="C26" s="382"/>
      <c r="D26" s="382"/>
      <c r="E26" s="382"/>
      <c r="F26" s="382"/>
      <c r="G26" s="382"/>
      <c r="H26" s="383"/>
    </row>
    <row r="27" s="106" customFormat="true" ht="15" hidden="false" customHeight="true" outlineLevel="0" collapsed="false">
      <c r="A27" s="384" t="s">
        <v>46</v>
      </c>
      <c r="B27" s="384"/>
      <c r="C27" s="385" t="str">
        <f aca="false">DATA!B8</f>
        <v>นางสาวพานุมาส  นิลอุปถัม</v>
      </c>
      <c r="D27" s="386" t="str">
        <f aca="false">DATA!F8</f>
        <v>พนักงานทรัพยากรณ์มนุษย์/ผู้เชี่ยวชาญ</v>
      </c>
      <c r="E27" s="386"/>
      <c r="F27" s="104"/>
      <c r="G27" s="387" t="s">
        <v>69</v>
      </c>
      <c r="H27" s="388" t="s">
        <v>70</v>
      </c>
    </row>
    <row r="28" s="106" customFormat="true" ht="15" hidden="false" customHeight="true" outlineLevel="0" collapsed="false">
      <c r="A28" s="384"/>
      <c r="B28" s="384"/>
      <c r="C28" s="389" t="str">
        <f aca="false">DATA!B10</f>
        <v>นางสาวพิชชาณี  พงศ์สุวรรณ</v>
      </c>
      <c r="D28" s="180" t="str">
        <f aca="false">DATA!F10</f>
        <v>พนักงานทรัพยากรณ์มนุษย์/ผู้เชี่ยวชาญ</v>
      </c>
      <c r="E28" s="180"/>
      <c r="F28" s="104"/>
      <c r="G28" s="387"/>
      <c r="H28" s="388"/>
    </row>
    <row r="29" s="106" customFormat="true" ht="15" hidden="false" customHeight="true" outlineLevel="0" collapsed="false">
      <c r="A29" s="384"/>
      <c r="B29" s="384"/>
      <c r="C29" s="389" t="str">
        <f aca="false">DATA!B12</f>
        <v>นายอนันต์  การามหิโต</v>
      </c>
      <c r="D29" s="180" t="str">
        <f aca="false">DATA!F12</f>
        <v>Facilitater 1</v>
      </c>
      <c r="E29" s="180"/>
      <c r="F29" s="104"/>
      <c r="G29" s="287" t="str">
        <f aca="false">+DATA!B21</f>
        <v>นางสาวพานุมาส  นิลอุปถัม</v>
      </c>
      <c r="H29" s="390" t="str">
        <f aca="false">+DATA!B23</f>
        <v>นางสาวพิชชาณี  พงศ์สุวรรณ</v>
      </c>
    </row>
    <row r="30" s="106" customFormat="true" ht="15" hidden="false" customHeight="true" outlineLevel="0" collapsed="false">
      <c r="A30" s="384"/>
      <c r="B30" s="384"/>
      <c r="C30" s="391" t="str">
        <f aca="false">DATA!B14</f>
        <v>นายสืบสาย  ตาเดอิน</v>
      </c>
      <c r="D30" s="392" t="str">
        <f aca="false">DATA!F14</f>
        <v>Facilitater 2</v>
      </c>
      <c r="E30" s="392"/>
      <c r="F30" s="393"/>
      <c r="G30" s="287"/>
      <c r="H30" s="390"/>
    </row>
    <row r="31" s="106" customFormat="true" ht="17.1" hidden="false" customHeight="true" outlineLevel="0" collapsed="false">
      <c r="A31" s="329"/>
      <c r="B31" s="329"/>
      <c r="C31" s="391" t="str">
        <f aca="false">DATA!B16</f>
        <v>นายสมชาย  อินทรมงคล</v>
      </c>
      <c r="D31" s="392" t="str">
        <f aca="false">DATA!F16</f>
        <v>Recorder 1</v>
      </c>
      <c r="E31" s="392"/>
      <c r="F31" s="329"/>
      <c r="G31" s="394" t="str">
        <f aca="false">DATA!F21</f>
        <v>พนักงานทรัพยากรณ์มนุษย์/ผู้เชี่ยวชาญ</v>
      </c>
      <c r="H31" s="178" t="str">
        <f aca="false">DATA!F23</f>
        <v>พนักงานทรัพยากรณ์มนุษย์/ผู้เชี่ยวชาญ</v>
      </c>
    </row>
    <row r="32" s="106" customFormat="true" ht="17.1" hidden="false" customHeight="true" outlineLevel="0" collapsed="false">
      <c r="A32" s="329"/>
      <c r="B32" s="329"/>
      <c r="C32" s="391" t="str">
        <f aca="false">DATA!B18</f>
        <v>นายธีรศักดิ์  วิริชัย</v>
      </c>
      <c r="D32" s="392" t="str">
        <f aca="false">DATA!F18</f>
        <v>คณะทำงาน</v>
      </c>
      <c r="E32" s="392"/>
      <c r="F32" s="329"/>
      <c r="G32" s="329"/>
      <c r="H32" s="329"/>
    </row>
    <row r="35" customFormat="false" ht="23.25" hidden="false" customHeight="false" outlineLevel="0" collapsed="false"/>
    <row r="36" customFormat="false" ht="23.25" hidden="false" customHeight="false" outlineLevel="0" collapsed="false"/>
    <row r="37" customFormat="false" ht="23.25" hidden="false" customHeight="false" outlineLevel="0" collapsed="false"/>
    <row r="38" customFormat="false" ht="23.25" hidden="false" customHeight="false" outlineLevel="0" collapsed="false"/>
    <row r="39" customFormat="false" ht="23.25" hidden="false" customHeight="false" outlineLevel="0" collapsed="false"/>
    <row r="40" customFormat="false" ht="23.25" hidden="false" customHeight="false" outlineLevel="0" collapsed="false"/>
    <row r="41" customFormat="false" ht="23.25" hidden="false" customHeight="false" outlineLevel="0" collapsed="false"/>
    <row r="42" customFormat="false" ht="23.25" hidden="false" customHeight="false" outlineLevel="0" collapsed="false"/>
    <row r="43" customFormat="false" ht="23.25" hidden="false" customHeight="false" outlineLevel="0" collapsed="false"/>
    <row r="44" customFormat="false" ht="23.25" hidden="false" customHeight="false" outlineLevel="0" collapsed="false"/>
    <row r="45" customFormat="false" ht="23.25" hidden="false" customHeight="false" outlineLevel="0" collapsed="false"/>
    <row r="46" customFormat="false" ht="23.25" hidden="false" customHeight="false" outlineLevel="0" collapsed="false"/>
    <row r="47" customFormat="false" ht="23.25" hidden="false" customHeight="false" outlineLevel="0" collapsed="false"/>
    <row r="48" customFormat="false" ht="23.25" hidden="false" customHeight="false" outlineLevel="0" collapsed="false"/>
    <row r="49" customFormat="false" ht="23.25" hidden="false" customHeight="false" outlineLevel="0" collapsed="false"/>
    <row r="50" customFormat="false" ht="23.25" hidden="false" customHeight="false" outlineLevel="0" collapsed="false"/>
    <row r="51" customFormat="false" ht="23.25" hidden="false" customHeight="false" outlineLevel="0" collapsed="false"/>
    <row r="52" customFormat="false" ht="23.25" hidden="false" customHeight="false" outlineLevel="0" collapsed="false"/>
    <row r="53" customFormat="false" ht="23.25" hidden="false" customHeight="false" outlineLevel="0" collapsed="false"/>
    <row r="54" customFormat="false" ht="23.25" hidden="false" customHeight="false" outlineLevel="0" collapsed="false"/>
    <row r="55" customFormat="false" ht="23.25" hidden="false" customHeight="false" outlineLevel="0" collapsed="false"/>
    <row r="56" customFormat="false" ht="23.25" hidden="false" customHeight="false" outlineLevel="0" collapsed="false"/>
    <row r="57" customFormat="false" ht="23.25" hidden="false" customHeight="false" outlineLevel="0" collapsed="false"/>
    <row r="58" customFormat="false" ht="23.25" hidden="false" customHeight="false" outlineLevel="0" collapsed="false"/>
    <row r="59" customFormat="false" ht="23.25" hidden="false" customHeight="false" outlineLevel="0" collapsed="false"/>
    <row r="60" customFormat="false" ht="23.25" hidden="false" customHeight="false" outlineLevel="0" collapsed="false"/>
    <row r="61" customFormat="false" ht="23.25" hidden="false" customHeight="false" outlineLevel="0" collapsed="false"/>
    <row r="62" customFormat="false" ht="23.25" hidden="false" customHeight="false" outlineLevel="0" collapsed="false"/>
    <row r="63" customFormat="false" ht="23.25" hidden="false" customHeight="false" outlineLevel="0" collapsed="false"/>
  </sheetData>
  <mergeCells count="21">
    <mergeCell ref="A1:H1"/>
    <mergeCell ref="B3:C3"/>
    <mergeCell ref="D3:E3"/>
    <mergeCell ref="G3:H3"/>
    <mergeCell ref="B4:C4"/>
    <mergeCell ref="D4:E4"/>
    <mergeCell ref="G4:H4"/>
    <mergeCell ref="C6:E6"/>
    <mergeCell ref="B8:B9"/>
    <mergeCell ref="C8:C9"/>
    <mergeCell ref="A27:B30"/>
    <mergeCell ref="D27:E27"/>
    <mergeCell ref="G27:G28"/>
    <mergeCell ref="H27:H28"/>
    <mergeCell ref="D28:E28"/>
    <mergeCell ref="D29:E29"/>
    <mergeCell ref="G29:G30"/>
    <mergeCell ref="H29:H30"/>
    <mergeCell ref="D30:E30"/>
    <mergeCell ref="D31:E31"/>
    <mergeCell ref="D32:E32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40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D23" activeCellId="0" sqref="D23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Duty!B18</f>
        <v>การสัมภาษณ์</v>
      </c>
      <c r="D6" s="68"/>
      <c r="E6" s="68"/>
      <c r="F6" s="101" t="str">
        <f aca="false">Task!J35</f>
        <v>ส่งมอบเอกสารประกอบการสัมภาษณ์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 t="str">
        <f aca="false">Duty!B18</f>
        <v>การสัมภาษณ์</v>
      </c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310</v>
      </c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311</v>
      </c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 t="s">
        <v>312</v>
      </c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 t="s">
        <v>313</v>
      </c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31"/>
      <c r="C16" s="132" t="s">
        <v>314</v>
      </c>
      <c r="D16" s="132"/>
      <c r="E16" s="132"/>
      <c r="F16" s="132"/>
      <c r="G16" s="132"/>
      <c r="H16" s="133"/>
    </row>
    <row r="17" s="61" customFormat="true" ht="17.1" hidden="false" customHeight="true" outlineLevel="0" collapsed="false">
      <c r="A17" s="82"/>
      <c r="B17" s="116" t="n">
        <v>3</v>
      </c>
      <c r="C17" s="117" t="s">
        <v>315</v>
      </c>
      <c r="D17" s="117"/>
      <c r="E17" s="117"/>
      <c r="F17" s="117"/>
      <c r="G17" s="117"/>
      <c r="H17" s="118"/>
    </row>
    <row r="18" s="61" customFormat="true" ht="17.1" hidden="false" customHeight="true" outlineLevel="0" collapsed="false">
      <c r="A18" s="82"/>
      <c r="B18" s="119"/>
      <c r="C18" s="120" t="s">
        <v>316</v>
      </c>
      <c r="D18" s="120"/>
      <c r="E18" s="120"/>
      <c r="F18" s="120"/>
      <c r="G18" s="120"/>
      <c r="H18" s="121"/>
    </row>
    <row r="19" s="61" customFormat="true" ht="17.1" hidden="false" customHeight="true" outlineLevel="0" collapsed="false">
      <c r="A19" s="82"/>
      <c r="B19" s="122"/>
      <c r="C19" s="123"/>
      <c r="D19" s="123"/>
      <c r="E19" s="123"/>
      <c r="F19" s="123"/>
      <c r="G19" s="123"/>
      <c r="H19" s="124"/>
    </row>
    <row r="20" s="61" customFormat="true" ht="17.1" hidden="false" customHeight="true" outlineLevel="0" collapsed="false">
      <c r="A20" s="82"/>
      <c r="B20" s="125" t="n">
        <v>4</v>
      </c>
      <c r="C20" s="126" t="s">
        <v>317</v>
      </c>
      <c r="D20" s="126"/>
      <c r="E20" s="126"/>
      <c r="F20" s="126"/>
      <c r="G20" s="126"/>
      <c r="H20" s="127"/>
    </row>
    <row r="21" s="61" customFormat="true" ht="17.1" hidden="false" customHeight="true" outlineLevel="0" collapsed="false">
      <c r="A21" s="82"/>
      <c r="B21" s="128"/>
      <c r="C21" s="129" t="s">
        <v>318</v>
      </c>
      <c r="D21" s="129"/>
      <c r="E21" s="129"/>
      <c r="F21" s="129"/>
      <c r="G21" s="129"/>
      <c r="H21" s="130"/>
    </row>
    <row r="22" s="61" customFormat="true" ht="17.1" hidden="false" customHeight="true" outlineLevel="0" collapsed="false">
      <c r="A22" s="82"/>
      <c r="B22" s="131"/>
      <c r="C22" s="132"/>
      <c r="D22" s="132"/>
      <c r="E22" s="132"/>
      <c r="F22" s="132"/>
      <c r="G22" s="132"/>
      <c r="H22" s="133"/>
    </row>
    <row r="23" s="61" customFormat="true" ht="15" hidden="false" customHeight="true" outlineLevel="0" collapsed="false">
      <c r="A23" s="82"/>
      <c r="B23" s="116" t="n">
        <v>5</v>
      </c>
      <c r="C23" s="117"/>
      <c r="D23" s="117"/>
      <c r="E23" s="117"/>
      <c r="F23" s="117"/>
      <c r="G23" s="117"/>
      <c r="H23" s="118"/>
    </row>
    <row r="24" s="61" customFormat="true" ht="15" hidden="false" customHeight="true" outlineLevel="0" collapsed="false">
      <c r="A24" s="82"/>
      <c r="B24" s="119"/>
      <c r="C24" s="120"/>
      <c r="D24" s="120"/>
      <c r="E24" s="120"/>
      <c r="F24" s="120"/>
      <c r="G24" s="120"/>
      <c r="H24" s="121"/>
    </row>
    <row r="25" s="61" customFormat="true" ht="15" hidden="false" customHeight="true" outlineLevel="0" collapsed="false">
      <c r="A25" s="82"/>
      <c r="B25" s="122"/>
      <c r="C25" s="123"/>
      <c r="D25" s="123"/>
      <c r="E25" s="123"/>
      <c r="F25" s="123"/>
      <c r="G25" s="123"/>
      <c r="H25" s="124"/>
    </row>
    <row r="26" s="61" customFormat="true" ht="15" hidden="false" customHeight="true" outlineLevel="0" collapsed="false">
      <c r="A26" s="82"/>
      <c r="B26" s="125" t="n">
        <v>6</v>
      </c>
      <c r="C26" s="126"/>
      <c r="D26" s="126"/>
      <c r="E26" s="126"/>
      <c r="F26" s="126"/>
      <c r="G26" s="126"/>
      <c r="H26" s="127"/>
    </row>
    <row r="27" s="61" customFormat="true" ht="15" hidden="false" customHeight="true" outlineLevel="0" collapsed="false">
      <c r="A27" s="82"/>
      <c r="B27" s="128"/>
      <c r="C27" s="129"/>
      <c r="D27" s="129"/>
      <c r="E27" s="129"/>
      <c r="F27" s="129"/>
      <c r="G27" s="129"/>
      <c r="H27" s="130"/>
    </row>
    <row r="28" s="61" customFormat="true" ht="15" hidden="false" customHeight="true" outlineLevel="0" collapsed="false">
      <c r="A28" s="82"/>
      <c r="B28" s="131"/>
      <c r="C28" s="132"/>
      <c r="D28" s="132"/>
      <c r="E28" s="132"/>
      <c r="F28" s="132"/>
      <c r="G28" s="132"/>
      <c r="H28" s="133"/>
    </row>
    <row r="29" s="61" customFormat="true" ht="15" hidden="false" customHeight="true" outlineLevel="0" collapsed="false">
      <c r="A29" s="82"/>
      <c r="B29" s="116" t="n">
        <v>7</v>
      </c>
      <c r="C29" s="117"/>
      <c r="D29" s="117"/>
      <c r="E29" s="117"/>
      <c r="F29" s="117"/>
      <c r="G29" s="117"/>
      <c r="H29" s="118"/>
    </row>
    <row r="30" s="61" customFormat="true" ht="15" hidden="false" customHeight="true" outlineLevel="0" collapsed="false">
      <c r="A30" s="82"/>
      <c r="B30" s="134"/>
      <c r="C30" s="135"/>
      <c r="D30" s="135"/>
      <c r="E30" s="135"/>
      <c r="F30" s="135"/>
      <c r="G30" s="135"/>
      <c r="H30" s="136"/>
    </row>
    <row r="31" s="61" customFormat="true" ht="15" hidden="false" customHeight="true" outlineLevel="0" collapsed="false">
      <c r="A31" s="82"/>
      <c r="B31" s="137"/>
      <c r="C31" s="138"/>
      <c r="D31" s="138"/>
      <c r="E31" s="138"/>
      <c r="F31" s="138"/>
      <c r="G31" s="138"/>
      <c r="H31" s="139"/>
    </row>
    <row r="32" s="61" customFormat="true" ht="15" hidden="false" customHeight="true" outlineLevel="0" collapsed="false">
      <c r="A32" s="140" t="s">
        <v>46</v>
      </c>
      <c r="B32" s="140"/>
      <c r="C32" s="141" t="str">
        <f aca="false">DATA!B8</f>
        <v>นางสาวพานุมาส  นิลอุปถัม</v>
      </c>
      <c r="D32" s="282" t="str">
        <f aca="false">DATA!F8</f>
        <v>พนักงานทรัพยากรณ์มนุษย์/ผู้เชี่ยวชาญ</v>
      </c>
      <c r="E32" s="282"/>
      <c r="F32" s="143"/>
      <c r="G32" s="144" t="s">
        <v>69</v>
      </c>
      <c r="H32" s="145" t="s">
        <v>70</v>
      </c>
    </row>
    <row r="33" s="61" customFormat="true" ht="15" hidden="false" customHeight="true" outlineLevel="0" collapsed="false">
      <c r="A33" s="140"/>
      <c r="B33" s="140"/>
      <c r="C33" s="146" t="str">
        <f aca="false">DATA!B10</f>
        <v>นางสาวพิชชาณี  พงศ์สุวรรณ</v>
      </c>
      <c r="D33" s="67" t="str">
        <f aca="false">DATA!F10</f>
        <v>พนักงานทรัพยากรณ์มนุษย์/ผู้เชี่ยวชาญ</v>
      </c>
      <c r="E33" s="67"/>
      <c r="F33" s="143"/>
      <c r="G33" s="144"/>
      <c r="H33" s="145"/>
    </row>
    <row r="34" s="61" customFormat="true" ht="15" hidden="false" customHeight="true" outlineLevel="0" collapsed="false">
      <c r="A34" s="140"/>
      <c r="B34" s="140"/>
      <c r="C34" s="146" t="str">
        <f aca="false">DATA!B12</f>
        <v>นายอนันต์  การามหิโต</v>
      </c>
      <c r="D34" s="67" t="str">
        <f aca="false">DATA!F12</f>
        <v>Facilitater 1</v>
      </c>
      <c r="E34" s="67"/>
      <c r="F34" s="143"/>
      <c r="G34" s="287" t="e">
        <f aca="false">data!#REF!</f>
        <v>#VALUE!</v>
      </c>
      <c r="H34" s="288" t="e">
        <f aca="false">data!#REF!</f>
        <v>#VALUE!</v>
      </c>
    </row>
    <row r="35" s="61" customFormat="true" ht="15" hidden="false" customHeight="true" outlineLevel="0" collapsed="false">
      <c r="A35" s="140"/>
      <c r="B35" s="140"/>
      <c r="C35" s="150" t="str">
        <f aca="false">DATA!B14</f>
        <v>นายสืบสาย  ตาเดอิน</v>
      </c>
      <c r="D35" s="284" t="str">
        <f aca="false">DATA!F14</f>
        <v>Facilitater 2</v>
      </c>
      <c r="E35" s="284"/>
      <c r="F35" s="151"/>
      <c r="G35" s="287"/>
      <c r="H35" s="288"/>
    </row>
    <row r="36" s="61" customFormat="true" ht="17.1" hidden="false" customHeight="true" outlineLevel="0" collapsed="false">
      <c r="A36" s="80"/>
      <c r="B36" s="80"/>
      <c r="C36" s="150" t="str">
        <f aca="false">DATA!B16</f>
        <v>นายสมชาย  อินทรมงคล</v>
      </c>
      <c r="D36" s="284" t="str">
        <f aca="false">DATA!F16</f>
        <v>Recorder 1</v>
      </c>
      <c r="E36" s="284"/>
      <c r="F36" s="80"/>
      <c r="G36" s="285" t="str">
        <f aca="false">DATA!F21</f>
        <v>พนักงานทรัพยากรณ์มนุษย์/ผู้เชี่ยวชาญ</v>
      </c>
      <c r="H36" s="68" t="str">
        <f aca="false">DATA!F23</f>
        <v>พนักงานทรัพยากรณ์มนุษย์/ผู้เชี่ยวชาญ</v>
      </c>
    </row>
    <row r="37" s="61" customFormat="true" ht="17.1" hidden="false" customHeight="true" outlineLevel="0" collapsed="false">
      <c r="A37" s="80"/>
      <c r="B37" s="80"/>
      <c r="C37" s="150" t="str">
        <f aca="false">DATA!B18</f>
        <v>นายธีรศักดิ์  วิริชัย</v>
      </c>
      <c r="D37" s="284" t="str">
        <f aca="false">DATA!F18</f>
        <v>คณะทำงาน</v>
      </c>
      <c r="E37" s="284"/>
      <c r="F37" s="80"/>
      <c r="G37" s="80"/>
      <c r="H37" s="80"/>
    </row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  <row r="68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2:B35"/>
    <mergeCell ref="D32:E32"/>
    <mergeCell ref="G32:G33"/>
    <mergeCell ref="H32:H33"/>
    <mergeCell ref="D33:E33"/>
    <mergeCell ref="D34:E34"/>
    <mergeCell ref="G34:G35"/>
    <mergeCell ref="H34:H35"/>
    <mergeCell ref="D35:E35"/>
    <mergeCell ref="D36:E36"/>
    <mergeCell ref="D37:E37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1" activeCellId="0" sqref="C21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Duty!B18</f>
        <v>การสัมภาษณ์</v>
      </c>
      <c r="D6" s="68"/>
      <c r="E6" s="68"/>
      <c r="F6" s="101" t="str">
        <f aca="false">Task!N35</f>
        <v>รับเอกสารพร้อมผลการสัมภาษณ์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319</v>
      </c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 t="s">
        <v>320</v>
      </c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321</v>
      </c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 t="s">
        <v>322</v>
      </c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 t="s">
        <v>323</v>
      </c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Duty!B18</f>
        <v>การสัมภาษณ์</v>
      </c>
      <c r="D6" s="68"/>
      <c r="E6" s="68"/>
      <c r="F6" s="101" t="n">
        <f aca="false">Task!R35</f>
        <v>0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/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/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Duty!B18</f>
        <v>การสัมภาษณ์</v>
      </c>
      <c r="D6" s="68"/>
      <c r="E6" s="68"/>
      <c r="F6" s="101" t="n">
        <f aca="false">Task!F38</f>
        <v>0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/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/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D23" activeCellId="0" sqref="D23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Duty!I9</f>
        <v>การเสนอผู้บริหารอนุมัติ</v>
      </c>
      <c r="D6" s="68"/>
      <c r="E6" s="68"/>
      <c r="F6" s="101" t="str">
        <f aca="false">Task!F44</f>
        <v>รวบรวมเอกสารใบสมัครและเสนอผู้บริหารอนุมัติ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324</v>
      </c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 t="s">
        <v>325</v>
      </c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326</v>
      </c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 t="s">
        <v>327</v>
      </c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 t="s">
        <v>328</v>
      </c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 t="s">
        <v>329</v>
      </c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 t="s">
        <v>330</v>
      </c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C13" activeCellId="0" sqref="C13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Duty!I9</f>
        <v>การเสนอผู้บริหารอนุมัติ</v>
      </c>
      <c r="D6" s="68"/>
      <c r="E6" s="68"/>
      <c r="F6" s="101" t="str">
        <f aca="false">Task!J44</f>
        <v>รับผลการอนุมัติจากผู้บริหาร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331</v>
      </c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332</v>
      </c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3" colorId="64" zoomScale="100" zoomScaleNormal="100" zoomScalePageLayoutView="100" workbookViewId="0">
      <selection pane="topLeft" activeCell="H36" activeCellId="0" sqref="H36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Duty!I9</f>
        <v>การเสนอผู้บริหารอนุมัติ</v>
      </c>
      <c r="D6" s="68"/>
      <c r="E6" s="68"/>
      <c r="F6" s="101" t="str">
        <f aca="false">Task!N44</f>
        <v>แจ้งผลการสัมภาษณ์แก่ผู้สมัคร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333</v>
      </c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334</v>
      </c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 t="s">
        <v>335</v>
      </c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 t="s">
        <v>336</v>
      </c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 t="s">
        <v>337</v>
      </c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 t="s">
        <v>338</v>
      </c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 t="s">
        <v>339</v>
      </c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 t="s">
        <v>340</v>
      </c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 t="s">
        <v>341</v>
      </c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Duty!I9</f>
        <v>การเสนอผู้บริหารอนุมัติ</v>
      </c>
      <c r="D6" s="68"/>
      <c r="E6" s="68"/>
      <c r="F6" s="101" t="n">
        <f aca="false">Task!R44</f>
        <v>0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/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/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Duty!I9</f>
        <v>การเสนอผู้บริหารอนุมัติ</v>
      </c>
      <c r="D6" s="68"/>
      <c r="E6" s="68"/>
      <c r="F6" s="101" t="n">
        <f aca="false">Task!F47</f>
        <v>0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/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/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E19" activeCellId="0" sqref="E19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Duty!I12</f>
        <v>การทำสัญญาจ้าง</v>
      </c>
      <c r="D6" s="68"/>
      <c r="E6" s="68"/>
      <c r="F6" s="101" t="str">
        <f aca="false">Task!F53</f>
        <v>กรอกรายละเอียดในสัญญาจ้าง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342</v>
      </c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343</v>
      </c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 t="s">
        <v>344</v>
      </c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 t="s">
        <v>114</v>
      </c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9" colorId="64" zoomScale="100" zoomScaleNormal="100" zoomScalePageLayoutView="100" workbookViewId="0">
      <selection pane="topLeft" activeCell="D20" activeCellId="0" sqref="D20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Duty!I12</f>
        <v>การทำสัญญาจ้าง</v>
      </c>
      <c r="D6" s="68"/>
      <c r="E6" s="68"/>
      <c r="F6" s="101" t="str">
        <f aca="false">Task!J53</f>
        <v>ลงนามในสัญญา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345</v>
      </c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 t="s">
        <v>346</v>
      </c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347</v>
      </c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 t="s">
        <v>348</v>
      </c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 t="s">
        <v>349</v>
      </c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6" activeCellId="0" sqref="C16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Duty!I12</f>
        <v>การทำสัญญาจ้าง</v>
      </c>
      <c r="D6" s="68"/>
      <c r="E6" s="68"/>
      <c r="F6" s="101" t="str">
        <f aca="false">Task!N53</f>
        <v>เก็บรวบรวมเอกสารเพิ่มเติม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350</v>
      </c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 t="s">
        <v>351</v>
      </c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352</v>
      </c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C23" activeCellId="0" sqref="C23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Duty!I12</f>
        <v>การทำสัญญาจ้าง</v>
      </c>
      <c r="D6" s="68"/>
      <c r="E6" s="68"/>
      <c r="F6" s="101" t="str">
        <f aca="false">Task!R53</f>
        <v>มอบหนังสือค้ำประนกัน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328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353</v>
      </c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354</v>
      </c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 t="s">
        <v>355</v>
      </c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 t="s">
        <v>356</v>
      </c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 t="s">
        <v>357</v>
      </c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 t="s">
        <v>358</v>
      </c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7" activeCellId="0" sqref="E17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Duty!I12</f>
        <v>การทำสัญญาจ้าง</v>
      </c>
      <c r="D6" s="68"/>
      <c r="E6" s="68"/>
      <c r="F6" s="101" t="str">
        <f aca="false">Task!F56</f>
        <v>เสนอผู้บริหารลงนามอนุมัติ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359</v>
      </c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 t="s">
        <v>360</v>
      </c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361</v>
      </c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 t="s">
        <v>362</v>
      </c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B3" colorId="64" zoomScale="100" zoomScaleNormal="100" zoomScalePageLayoutView="100" workbookViewId="0">
      <selection pane="topLeft" activeCell="E20" activeCellId="0" sqref="E20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Duty!I12</f>
        <v>การทำสัญญาจ้าง</v>
      </c>
      <c r="D6" s="68"/>
      <c r="E6" s="68"/>
      <c r="F6" s="101" t="str">
        <f aca="false">Task!J56</f>
        <v>รับเอกสารอนุมัติเก็บเข้าแฟ้มประวัติ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363</v>
      </c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332</v>
      </c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 t="s">
        <v>364</v>
      </c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 t="s">
        <v>365</v>
      </c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 t="s">
        <v>366</v>
      </c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 t="s">
        <v>367</v>
      </c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6" activeCellId="0" sqref="F6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">
        <v>368</v>
      </c>
      <c r="D6" s="68"/>
      <c r="E6" s="68"/>
      <c r="F6" s="278" t="s">
        <v>369</v>
      </c>
      <c r="G6" s="278"/>
      <c r="H6" s="278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370</v>
      </c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 t="s">
        <v>371</v>
      </c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372</v>
      </c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 t="s">
        <v>373</v>
      </c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 t="s">
        <v>374</v>
      </c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19" activeCellId="0" sqref="J19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Duty!B18</f>
        <v>การสัมภาษณ์</v>
      </c>
      <c r="D6" s="68"/>
      <c r="E6" s="68"/>
      <c r="F6" s="278" t="s">
        <v>375</v>
      </c>
      <c r="G6" s="278"/>
      <c r="H6" s="278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 t="s">
        <v>376</v>
      </c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 t="s">
        <v>377</v>
      </c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 t="s">
        <v>378</v>
      </c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 t="s">
        <v>379</v>
      </c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 t="s">
        <v>380</v>
      </c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/>
      <c r="E3" s="90"/>
      <c r="F3" s="87" t="s">
        <v>40</v>
      </c>
      <c r="G3" s="88"/>
      <c r="H3" s="88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/>
      <c r="E4" s="90"/>
      <c r="F4" s="91" t="s">
        <v>73</v>
      </c>
      <c r="G4" s="92"/>
      <c r="H4" s="92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Duty!B15</f>
        <v>การพิจารณาเอกสารใบสมัคร</v>
      </c>
      <c r="D6" s="68"/>
      <c r="E6" s="68"/>
      <c r="F6" s="101" t="n">
        <f aca="false">Task!J29</f>
        <v>0</v>
      </c>
      <c r="G6" s="101"/>
      <c r="H6" s="101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/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/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 t="str">
        <f aca="false">['file:///Users/Administrator.3ZERXTMEA9PKOQQ/Desktop/Competency DSD/ร่างหลักสูตร.xls']DATA!$C$4</f>
        <v>บริษัท เวลบิ้วท เมนูเฟคเจอริ่ง (ไทยแลนด์) จำกัด 123</v>
      </c>
      <c r="E3" s="90"/>
      <c r="F3" s="327" t="s">
        <v>40</v>
      </c>
      <c r="G3" s="276" t="str">
        <f aca="false">DATA!J4</f>
        <v>ทรัพยากรณ์มนุษย์</v>
      </c>
      <c r="H3" s="276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 t="str">
        <f aca="false"/>
        <v>ช่างประกอบตู้เย็นขนาดใหญ่ (Big Produck Arcodition)</v>
      </c>
      <c r="E4" s="90"/>
      <c r="F4" s="91" t="s">
        <v>73</v>
      </c>
      <c r="G4" s="286" t="str">
        <f aca="false">DATA!L5</f>
        <v>15/12/2558</v>
      </c>
      <c r="H4" s="286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Task!B16</f>
        <v>การรับสมัคร</v>
      </c>
      <c r="D6" s="68"/>
      <c r="E6" s="68"/>
      <c r="F6" s="278" t="n">
        <f aca="false">Task!J19</f>
        <v>0</v>
      </c>
      <c r="G6" s="278"/>
      <c r="H6" s="278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/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/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>
  <sheetPr filterMode="false">
    <tabColor rgb="FF0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80" width="1"/>
    <col collapsed="false" hidden="false" max="2" min="2" style="80" width="3.37651821862348"/>
    <col collapsed="false" hidden="false" max="3" min="3" style="80" width="28.8704453441295"/>
    <col collapsed="false" hidden="false" max="4" min="4" style="80" width="17.7449392712551"/>
    <col collapsed="false" hidden="false" max="5" min="5" style="80" width="22.3724696356275"/>
    <col collapsed="false" hidden="false" max="6" min="6" style="80" width="19.1255060728745"/>
    <col collapsed="false" hidden="false" max="7" min="7" style="80" width="18.7449392712551"/>
    <col collapsed="false" hidden="false" max="8" min="8" style="80" width="16.7449392712551"/>
    <col collapsed="false" hidden="false" max="1025" min="9" style="80" width="9"/>
  </cols>
  <sheetData>
    <row r="1" s="61" customFormat="true" ht="27.75" hidden="false" customHeight="true" outlineLevel="0" collapsed="false">
      <c r="A1" s="81" t="s">
        <v>71</v>
      </c>
      <c r="B1" s="81"/>
      <c r="C1" s="81"/>
      <c r="D1" s="81"/>
      <c r="E1" s="81"/>
      <c r="F1" s="81"/>
      <c r="G1" s="81"/>
      <c r="H1" s="81"/>
    </row>
    <row r="2" customFormat="false" ht="3.75" hidden="false" customHeight="true" outlineLevel="0" collapsed="false">
      <c r="A2" s="82"/>
      <c r="B2" s="83"/>
      <c r="C2" s="83"/>
      <c r="D2" s="83"/>
      <c r="E2" s="83"/>
      <c r="F2" s="83"/>
      <c r="G2" s="83"/>
      <c r="H2" s="8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82"/>
      <c r="B3" s="85" t="s">
        <v>38</v>
      </c>
      <c r="C3" s="85"/>
      <c r="D3" s="90" t="str">
        <f aca="false">DATA!C4</f>
        <v>บริษัท เรือเร็วลมพระยา จำกัด</v>
      </c>
      <c r="E3" s="90"/>
      <c r="F3" s="87" t="s">
        <v>40</v>
      </c>
      <c r="G3" s="276" t="str">
        <f aca="false">DATA!J4</f>
        <v>ทรัพยากรณ์มนุษย์</v>
      </c>
      <c r="H3" s="276"/>
      <c r="I3" s="89"/>
      <c r="J3" s="89"/>
      <c r="K3" s="89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82"/>
      <c r="B4" s="85" t="s">
        <v>72</v>
      </c>
      <c r="C4" s="85"/>
      <c r="D4" s="90" t="str">
        <f aca="false">DATA!C5</f>
        <v>เจ้าหน้าที่สรรหาบุคลากร</v>
      </c>
      <c r="E4" s="90"/>
      <c r="F4" s="91" t="s">
        <v>73</v>
      </c>
      <c r="G4" s="286" t="str">
        <f aca="false">DATA!L5</f>
        <v>15/12/2558</v>
      </c>
      <c r="H4" s="286"/>
      <c r="I4" s="93"/>
      <c r="J4" s="93"/>
      <c r="K4" s="9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82"/>
      <c r="B5" s="83"/>
      <c r="C5" s="94"/>
      <c r="D5" s="95"/>
      <c r="E5" s="95"/>
      <c r="F5" s="95"/>
      <c r="G5" s="96"/>
      <c r="H5" s="97"/>
      <c r="I5" s="98"/>
      <c r="J5" s="98"/>
      <c r="K5" s="9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82"/>
      <c r="B6" s="99"/>
      <c r="C6" s="68" t="str">
        <f aca="false">Duty!B9</f>
        <v>การประการรับสมัครบุคลากร</v>
      </c>
      <c r="D6" s="68"/>
      <c r="E6" s="68"/>
      <c r="F6" s="278" t="n">
        <f aca="false">Task!J10</f>
        <v>0</v>
      </c>
      <c r="G6" s="278"/>
      <c r="H6" s="278"/>
      <c r="I6" s="102"/>
      <c r="J6" s="102"/>
      <c r="K6" s="10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06" customFormat="true" ht="6" hidden="false" customHeight="true" outlineLevel="0" collapsed="false">
      <c r="A7" s="103"/>
      <c r="B7" s="104"/>
      <c r="C7" s="104"/>
      <c r="D7" s="104"/>
      <c r="E7" s="104"/>
      <c r="F7" s="104"/>
      <c r="G7" s="104"/>
      <c r="H7" s="105"/>
    </row>
    <row r="8" s="72" customFormat="true" ht="21" hidden="false" customHeight="false" outlineLevel="0" collapsed="false">
      <c r="A8" s="107"/>
      <c r="B8" s="108" t="s">
        <v>74</v>
      </c>
      <c r="C8" s="109" t="s">
        <v>75</v>
      </c>
      <c r="D8" s="110" t="s">
        <v>76</v>
      </c>
      <c r="E8" s="111" t="s">
        <v>77</v>
      </c>
      <c r="F8" s="110" t="s">
        <v>78</v>
      </c>
      <c r="G8" s="111" t="s">
        <v>79</v>
      </c>
      <c r="H8" s="112" t="s">
        <v>80</v>
      </c>
    </row>
    <row r="9" customFormat="false" ht="18.75" hidden="false" customHeight="true" outlineLevel="0" collapsed="false">
      <c r="A9" s="107"/>
      <c r="B9" s="108"/>
      <c r="C9" s="109"/>
      <c r="D9" s="113" t="s">
        <v>81</v>
      </c>
      <c r="E9" s="114" t="s">
        <v>82</v>
      </c>
      <c r="F9" s="113" t="s">
        <v>83</v>
      </c>
      <c r="G9" s="114" t="s">
        <v>82</v>
      </c>
      <c r="H9" s="115" t="s">
        <v>84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61" customFormat="true" ht="17.1" hidden="false" customHeight="true" outlineLevel="0" collapsed="false">
      <c r="A10" s="82"/>
      <c r="B10" s="116" t="n">
        <v>1</v>
      </c>
      <c r="C10" s="117"/>
      <c r="D10" s="117"/>
      <c r="E10" s="117"/>
      <c r="F10" s="117"/>
      <c r="G10" s="117"/>
      <c r="H10" s="118"/>
    </row>
    <row r="11" s="61" customFormat="true" ht="17.1" hidden="false" customHeight="true" outlineLevel="0" collapsed="false">
      <c r="A11" s="82"/>
      <c r="B11" s="119"/>
      <c r="C11" s="120"/>
      <c r="D11" s="120"/>
      <c r="E11" s="120"/>
      <c r="F11" s="120"/>
      <c r="G11" s="120"/>
      <c r="H11" s="121"/>
    </row>
    <row r="12" s="61" customFormat="true" ht="17.1" hidden="false" customHeight="true" outlineLevel="0" collapsed="false">
      <c r="A12" s="82"/>
      <c r="B12" s="122"/>
      <c r="C12" s="123"/>
      <c r="D12" s="123"/>
      <c r="E12" s="123"/>
      <c r="F12" s="123"/>
      <c r="G12" s="123"/>
      <c r="H12" s="124"/>
    </row>
    <row r="13" s="61" customFormat="true" ht="17.1" hidden="false" customHeight="true" outlineLevel="0" collapsed="false">
      <c r="A13" s="82"/>
      <c r="B13" s="125" t="n">
        <v>2</v>
      </c>
      <c r="C13" s="126"/>
      <c r="D13" s="126"/>
      <c r="E13" s="126"/>
      <c r="F13" s="126"/>
      <c r="G13" s="126"/>
      <c r="H13" s="127"/>
    </row>
    <row r="14" s="61" customFormat="true" ht="17.1" hidden="false" customHeight="true" outlineLevel="0" collapsed="false">
      <c r="A14" s="82"/>
      <c r="B14" s="128"/>
      <c r="C14" s="129"/>
      <c r="D14" s="129"/>
      <c r="E14" s="129"/>
      <c r="F14" s="129"/>
      <c r="G14" s="129"/>
      <c r="H14" s="130"/>
    </row>
    <row r="15" s="61" customFormat="true" ht="17.1" hidden="false" customHeight="true" outlineLevel="0" collapsed="false">
      <c r="A15" s="82"/>
      <c r="B15" s="131"/>
      <c r="C15" s="132"/>
      <c r="D15" s="132"/>
      <c r="E15" s="132"/>
      <c r="F15" s="132"/>
      <c r="G15" s="132"/>
      <c r="H15" s="133"/>
    </row>
    <row r="16" s="61" customFormat="true" ht="17.1" hidden="false" customHeight="true" outlineLevel="0" collapsed="false">
      <c r="A16" s="82"/>
      <c r="B16" s="116" t="n">
        <v>3</v>
      </c>
      <c r="C16" s="117"/>
      <c r="D16" s="117"/>
      <c r="E16" s="117"/>
      <c r="F16" s="117"/>
      <c r="G16" s="117"/>
      <c r="H16" s="118"/>
    </row>
    <row r="17" s="61" customFormat="true" ht="17.1" hidden="false" customHeight="true" outlineLevel="0" collapsed="false">
      <c r="A17" s="82"/>
      <c r="B17" s="119"/>
      <c r="C17" s="120"/>
      <c r="D17" s="120"/>
      <c r="E17" s="120"/>
      <c r="F17" s="120"/>
      <c r="G17" s="120"/>
      <c r="H17" s="121"/>
    </row>
    <row r="18" s="61" customFormat="true" ht="17.1" hidden="false" customHeight="true" outlineLevel="0" collapsed="false">
      <c r="A18" s="82"/>
      <c r="B18" s="122"/>
      <c r="C18" s="123"/>
      <c r="D18" s="123"/>
      <c r="E18" s="123"/>
      <c r="F18" s="123"/>
      <c r="G18" s="123"/>
      <c r="H18" s="124"/>
    </row>
    <row r="19" s="61" customFormat="true" ht="17.1" hidden="false" customHeight="true" outlineLevel="0" collapsed="false">
      <c r="A19" s="82"/>
      <c r="B19" s="125" t="n">
        <v>4</v>
      </c>
      <c r="C19" s="126"/>
      <c r="D19" s="126"/>
      <c r="E19" s="126"/>
      <c r="F19" s="126"/>
      <c r="G19" s="126"/>
      <c r="H19" s="127"/>
    </row>
    <row r="20" s="61" customFormat="true" ht="17.1" hidden="false" customHeight="true" outlineLevel="0" collapsed="false">
      <c r="A20" s="82"/>
      <c r="B20" s="128"/>
      <c r="C20" s="129"/>
      <c r="D20" s="129"/>
      <c r="E20" s="129"/>
      <c r="F20" s="129"/>
      <c r="G20" s="129"/>
      <c r="H20" s="130"/>
    </row>
    <row r="21" s="61" customFormat="true" ht="17.1" hidden="false" customHeight="true" outlineLevel="0" collapsed="false">
      <c r="A21" s="82"/>
      <c r="B21" s="131"/>
      <c r="C21" s="132"/>
      <c r="D21" s="132"/>
      <c r="E21" s="132"/>
      <c r="F21" s="132"/>
      <c r="G21" s="132"/>
      <c r="H21" s="133"/>
    </row>
    <row r="22" s="61" customFormat="true" ht="15" hidden="false" customHeight="true" outlineLevel="0" collapsed="false">
      <c r="A22" s="82"/>
      <c r="B22" s="116" t="n">
        <v>5</v>
      </c>
      <c r="C22" s="117"/>
      <c r="D22" s="117"/>
      <c r="E22" s="117"/>
      <c r="F22" s="117"/>
      <c r="G22" s="117"/>
      <c r="H22" s="118"/>
    </row>
    <row r="23" s="61" customFormat="true" ht="15" hidden="false" customHeight="true" outlineLevel="0" collapsed="false">
      <c r="A23" s="82"/>
      <c r="B23" s="119"/>
      <c r="C23" s="120"/>
      <c r="D23" s="120"/>
      <c r="E23" s="120"/>
      <c r="F23" s="120"/>
      <c r="G23" s="120"/>
      <c r="H23" s="121"/>
    </row>
    <row r="24" s="61" customFormat="true" ht="15" hidden="false" customHeight="true" outlineLevel="0" collapsed="false">
      <c r="A24" s="82"/>
      <c r="B24" s="122"/>
      <c r="C24" s="123"/>
      <c r="D24" s="123"/>
      <c r="E24" s="123"/>
      <c r="F24" s="123"/>
      <c r="G24" s="123"/>
      <c r="H24" s="124"/>
    </row>
    <row r="25" s="61" customFormat="true" ht="15" hidden="false" customHeight="true" outlineLevel="0" collapsed="false">
      <c r="A25" s="82"/>
      <c r="B25" s="125" t="n">
        <v>6</v>
      </c>
      <c r="C25" s="126"/>
      <c r="D25" s="126"/>
      <c r="E25" s="126"/>
      <c r="F25" s="126"/>
      <c r="G25" s="126"/>
      <c r="H25" s="127"/>
    </row>
    <row r="26" s="61" customFormat="true" ht="15" hidden="false" customHeight="true" outlineLevel="0" collapsed="false">
      <c r="A26" s="82"/>
      <c r="B26" s="128"/>
      <c r="C26" s="129"/>
      <c r="D26" s="129"/>
      <c r="E26" s="129"/>
      <c r="F26" s="129"/>
      <c r="G26" s="129"/>
      <c r="H26" s="130"/>
    </row>
    <row r="27" s="61" customFormat="true" ht="15" hidden="false" customHeight="true" outlineLevel="0" collapsed="false">
      <c r="A27" s="82"/>
      <c r="B27" s="131"/>
      <c r="C27" s="132"/>
      <c r="D27" s="132"/>
      <c r="E27" s="132"/>
      <c r="F27" s="132"/>
      <c r="G27" s="132"/>
      <c r="H27" s="133"/>
    </row>
    <row r="28" s="61" customFormat="true" ht="15" hidden="false" customHeight="true" outlineLevel="0" collapsed="false">
      <c r="A28" s="82"/>
      <c r="B28" s="116" t="n">
        <v>7</v>
      </c>
      <c r="C28" s="117"/>
      <c r="D28" s="117"/>
      <c r="E28" s="117"/>
      <c r="F28" s="117"/>
      <c r="G28" s="117"/>
      <c r="H28" s="118"/>
    </row>
    <row r="29" s="61" customFormat="true" ht="15" hidden="false" customHeight="true" outlineLevel="0" collapsed="false">
      <c r="A29" s="82"/>
      <c r="B29" s="134"/>
      <c r="C29" s="135"/>
      <c r="D29" s="135"/>
      <c r="E29" s="135"/>
      <c r="F29" s="135"/>
      <c r="G29" s="135"/>
      <c r="H29" s="136"/>
    </row>
    <row r="30" s="61" customFormat="true" ht="15" hidden="false" customHeight="true" outlineLevel="0" collapsed="false">
      <c r="A30" s="82"/>
      <c r="B30" s="137"/>
      <c r="C30" s="138"/>
      <c r="D30" s="138"/>
      <c r="E30" s="138"/>
      <c r="F30" s="138"/>
      <c r="G30" s="138"/>
      <c r="H30" s="139"/>
    </row>
    <row r="31" s="61" customFormat="true" ht="15" hidden="false" customHeight="true" outlineLevel="0" collapsed="false">
      <c r="A31" s="140" t="s">
        <v>46</v>
      </c>
      <c r="B31" s="140"/>
      <c r="C31" s="141" t="str">
        <f aca="false">DATA!B8</f>
        <v>นางสาวพานุมาส  นิลอุปถัม</v>
      </c>
      <c r="D31" s="282" t="str">
        <f aca="false">DATA!F8</f>
        <v>พนักงานทรัพยากรณ์มนุษย์/ผู้เชี่ยวชาญ</v>
      </c>
      <c r="E31" s="282"/>
      <c r="F31" s="143"/>
      <c r="G31" s="144" t="s">
        <v>69</v>
      </c>
      <c r="H31" s="145" t="s">
        <v>70</v>
      </c>
    </row>
    <row r="32" s="61" customFormat="true" ht="15" hidden="false" customHeight="true" outlineLevel="0" collapsed="false">
      <c r="A32" s="140"/>
      <c r="B32" s="140"/>
      <c r="C32" s="146" t="str">
        <f aca="false">DATA!B10</f>
        <v>นางสาวพิชชาณี  พงศ์สุวรรณ</v>
      </c>
      <c r="D32" s="67" t="str">
        <f aca="false">DATA!F10</f>
        <v>พนักงานทรัพยากรณ์มนุษย์/ผู้เชี่ยวชาญ</v>
      </c>
      <c r="E32" s="67"/>
      <c r="F32" s="143"/>
      <c r="G32" s="144"/>
      <c r="H32" s="145"/>
    </row>
    <row r="33" s="61" customFormat="true" ht="15" hidden="false" customHeight="true" outlineLevel="0" collapsed="false">
      <c r="A33" s="140"/>
      <c r="B33" s="140"/>
      <c r="C33" s="146" t="str">
        <f aca="false">DATA!B12</f>
        <v>นายอนันต์  การามหิโต</v>
      </c>
      <c r="D33" s="67" t="str">
        <f aca="false">DATA!F12</f>
        <v>Facilitater 1</v>
      </c>
      <c r="E33" s="67"/>
      <c r="F33" s="143"/>
      <c r="G33" s="287" t="e">
        <f aca="false">data!#REF!</f>
        <v>#VALUE!</v>
      </c>
      <c r="H33" s="288" t="e">
        <f aca="false">data!#REF!</f>
        <v>#VALUE!</v>
      </c>
    </row>
    <row r="34" s="61" customFormat="true" ht="15" hidden="false" customHeight="true" outlineLevel="0" collapsed="false">
      <c r="A34" s="140"/>
      <c r="B34" s="140"/>
      <c r="C34" s="150" t="str">
        <f aca="false">DATA!B14</f>
        <v>นายสืบสาย  ตาเดอิน</v>
      </c>
      <c r="D34" s="284" t="str">
        <f aca="false">DATA!F14</f>
        <v>Facilitater 2</v>
      </c>
      <c r="E34" s="284"/>
      <c r="F34" s="151"/>
      <c r="G34" s="287"/>
      <c r="H34" s="288"/>
    </row>
    <row r="35" s="61" customFormat="true" ht="17.1" hidden="false" customHeight="true" outlineLevel="0" collapsed="false">
      <c r="A35" s="80"/>
      <c r="B35" s="80"/>
      <c r="C35" s="150" t="str">
        <f aca="false">DATA!B16</f>
        <v>นายสมชาย  อินทรมงคล</v>
      </c>
      <c r="D35" s="284" t="str">
        <f aca="false">DATA!F16</f>
        <v>Recorder 1</v>
      </c>
      <c r="E35" s="284"/>
      <c r="F35" s="80"/>
      <c r="G35" s="285" t="str">
        <f aca="false">DATA!F21</f>
        <v>พนักงานทรัพยากรณ์มนุษย์/ผู้เชี่ยวชาญ</v>
      </c>
      <c r="H35" s="68" t="str">
        <f aca="false">DATA!F23</f>
        <v>พนักงานทรัพยากรณ์มนุษย์/ผู้เชี่ยวชาญ</v>
      </c>
    </row>
    <row r="36" s="61" customFormat="true" ht="17.1" hidden="false" customHeight="true" outlineLevel="0" collapsed="false">
      <c r="A36" s="80"/>
      <c r="B36" s="80"/>
      <c r="C36" s="150" t="str">
        <f aca="false">DATA!B18</f>
        <v>นายธีรศักดิ์  วิริชัย</v>
      </c>
      <c r="D36" s="284" t="str">
        <f aca="false">DATA!F18</f>
        <v>คณะทำงาน</v>
      </c>
      <c r="E36" s="284"/>
      <c r="F36" s="80"/>
      <c r="G36" s="80"/>
      <c r="H36" s="80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LibreOffice/4.2.7.2$Linux_X86_64 LibreOffice_project/420m0$Build-2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2015-04-27T09:10:44Z</dcterms:created>
  <dc:creator>chainarong.m</dc:creator>
  <dc:language>th-TH</dc:language>
  <cp:lastModifiedBy>CTN-AIMP</cp:lastModifiedBy>
  <cp:lastPrinted>2015-12-16T02:47:37Z</cp:lastPrinted>
  <dcterms:modified xsi:type="dcterms:W3CDTF">2015-12-18T04:17:00Z</dcterms:modified>
  <cp:revision>0</cp:revision>
</cp:coreProperties>
</file>