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288" windowWidth="22992" windowHeight="9792" activeTab="1"/>
  </bookViews>
  <sheets>
    <sheet name="ส่งโรงแรม" sheetId="11" r:id="rId1"/>
    <sheet name="ก.1 pmqa" sheetId="8" r:id="rId2"/>
    <sheet name="ก.2 ดิจิทัล" sheetId="10" r:id="rId3"/>
    <sheet name="รวมเงิน" sheetId="9" r:id="rId4"/>
    <sheet name="แผน-ผลการดำเนินงาน" sheetId="4" r:id="rId5"/>
    <sheet name="ติดบอร์ด ก.1" sheetId="12" r:id="rId6"/>
    <sheet name="ติดบอร์ด ก.2" sheetId="13" r:id="rId7"/>
  </sheets>
  <calcPr calcId="124519"/>
</workbook>
</file>

<file path=xl/calcChain.xml><?xml version="1.0" encoding="utf-8"?>
<calcChain xmlns="http://schemas.openxmlformats.org/spreadsheetml/2006/main">
  <c r="P7" i="10"/>
  <c r="O7"/>
  <c r="N7"/>
  <c r="M7"/>
  <c r="L7"/>
  <c r="J7"/>
  <c r="I7"/>
  <c r="H7"/>
  <c r="G7"/>
  <c r="F7"/>
  <c r="L5" l="1"/>
  <c r="F5"/>
  <c r="F5" i="8"/>
  <c r="G7"/>
  <c r="H7"/>
  <c r="I7"/>
  <c r="J7"/>
  <c r="K7"/>
  <c r="L7"/>
  <c r="M7"/>
  <c r="N7"/>
  <c r="O7"/>
  <c r="P7"/>
  <c r="Q7"/>
  <c r="R7"/>
  <c r="Q7" i="10"/>
  <c r="O5" s="1"/>
  <c r="K7"/>
  <c r="I5" s="1"/>
  <c r="E5" l="1"/>
  <c r="F3" i="9"/>
  <c r="F2"/>
  <c r="C4"/>
  <c r="D4"/>
  <c r="E4"/>
  <c r="B4"/>
  <c r="F4" l="1"/>
  <c r="P5" i="8" l="1"/>
  <c r="G5"/>
  <c r="J5"/>
  <c r="M5"/>
  <c r="D37" i="4" l="1"/>
</calcChain>
</file>

<file path=xl/sharedStrings.xml><?xml version="1.0" encoding="utf-8"?>
<sst xmlns="http://schemas.openxmlformats.org/spreadsheetml/2006/main" count="303" uniqueCount="146">
  <si>
    <t>ลำดับที่</t>
  </si>
  <si>
    <t>กิจกรรม</t>
  </si>
  <si>
    <t xml:space="preserve"> - ประชุมเชิงปฏิบัติการขับเคลื่อนการปฏิบัติงานของกรมพัฒนาฝีมือแรงงาน สู่การเป็นระบบราชการ 4.0 </t>
  </si>
  <si>
    <t xml:space="preserve"> - ประชุมเชิงปฏิบัติติดตามและทบทวนแผนการขับเคลื่อนการปฏิบัติงานของกรมพัฒนาฝีมือแรงงาน สู่การเป็นระบบราชการ </t>
  </si>
  <si>
    <t>กำหนดการ</t>
  </si>
  <si>
    <t>เป้าหมาย</t>
  </si>
  <si>
    <t>งบประมาณ</t>
  </si>
  <si>
    <t>รวมทั้งสิ้น</t>
  </si>
  <si>
    <t>แผน</t>
  </si>
  <si>
    <t>ผล</t>
  </si>
  <si>
    <t>กิจกรรมที่ 1 : การศึกษาดูงานองค์การที่เป็นแบบอย่างที่ดีในการบริหารจัดการองค์การ</t>
  </si>
  <si>
    <t>กิจกรรมที่ 2 : ขับเคลื่อนการปฏิบัติงานของกรมพัฒนาฝีมือแรงงานสู่การเป็นระบบราชการ 4.0</t>
  </si>
  <si>
    <t xml:space="preserve">กิจกรรมที่ 3 : เตรียมการประกวดรางวัลเลิศรัฐ </t>
  </si>
  <si>
    <t>หมายเหตุ</t>
  </si>
  <si>
    <t>การดำเนินงาน</t>
  </si>
  <si>
    <t>การประชุมคณะทำงาน จำนวน 3 ครั้ง</t>
  </si>
  <si>
    <t>ผู้รับผิดชอบ</t>
  </si>
  <si>
    <t>3.1.</t>
  </si>
  <si>
    <t>ประชุมเชิงปฏิบัติเตรียมการประกวดรางวัลเลิศรัฐ ครั้งที่ 1</t>
  </si>
  <si>
    <t>ประชุมเชิงปฏิบัติเตรียมการประกวดรางวัลเลิศรัฐ ครั้งที่ 2</t>
  </si>
  <si>
    <t>พก.</t>
  </si>
  <si>
    <t>พ.ย. 62</t>
  </si>
  <si>
    <t>ครั้งที่ 1 : พ.ย. 62
ครั้งที่ 2 : ม.ค. 63
ครั้งที่ 3 : เม.ย. 63</t>
  </si>
  <si>
    <t>ส.ค. 63</t>
  </si>
  <si>
    <t>ธ.ค. 62</t>
  </si>
  <si>
    <t>มี.ค. 63</t>
  </si>
  <si>
    <t>ก.พ. 63</t>
  </si>
  <si>
    <t>เงินที่ได้รับ</t>
  </si>
  <si>
    <t>ผลการเบิกจ่าย</t>
  </si>
  <si>
    <t>ต.ค. 62</t>
  </si>
  <si>
    <t>พ.ย.62</t>
  </si>
  <si>
    <t>ธ.ค.62</t>
  </si>
  <si>
    <t>ก.พ.63</t>
  </si>
  <si>
    <t>ม.ค.63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</si>
  <si>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</si>
  <si>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</si>
  <si>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</si>
  <si>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</si>
  <si>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</si>
  <si>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</si>
  <si>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</si>
  <si>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ไตรมาส 1</t>
  </si>
  <si>
    <t>ไตรมาส 2</t>
  </si>
  <si>
    <t>ไตรมาส 3</t>
  </si>
  <si>
    <t>ไตรมาส 4</t>
  </si>
  <si>
    <t>โครงการพัฒนาระบบบริหารจัดการองค์การสู่ระบบราชการ 4.0 ประจำปีงบประมาณ พ.ศ. 2563</t>
  </si>
  <si>
    <t>ร่าง แผน - ผลการดำเนินงาน</t>
  </si>
  <si>
    <t>เป้าหมาย
(คน)</t>
  </si>
  <si>
    <t>งบประมาณ
(บาท)</t>
  </si>
  <si>
    <t>กิจกรรมหลัก</t>
  </si>
  <si>
    <t>2. ยกระดับการให้บริการภาครัฐ</t>
  </si>
  <si>
    <t>รวม</t>
  </si>
  <si>
    <t>1.    การประเมินการจัดการองค์การ</t>
  </si>
  <si>
    <t>กิจกรรมย่อยที่ 1.1 : การศึกษาดูงานองค์การที่เป็นแบบอย่างที่ดีในการบริหารจัดการองค์การ</t>
  </si>
  <si>
    <t>กิจกรรมย่อยที่ 1.2 : ขับเคลื่อนการปฏิบัติงานของกรมพัฒนาฝีมือแรงงานสู่การเป็นระบบราชการ 4.0</t>
  </si>
  <si>
    <t xml:space="preserve">กิจกรรมย่อยที่ 1.3 : เตรียมการประกวดรางวัลเลิศรัฐ </t>
  </si>
  <si>
    <t xml:space="preserve"> - การประชุมคณะทำงาน จำนวน 3 ครั้ง</t>
  </si>
  <si>
    <t xml:space="preserve"> - การประชุมคณะทำงาน ครั้งที่ 1</t>
  </si>
  <si>
    <t xml:space="preserve"> - การประชุมคณะทำงาน ครั้งที่ 2</t>
  </si>
  <si>
    <t xml:space="preserve"> - การประชุมคณะทำงาน ครั้งที่ 3</t>
  </si>
  <si>
    <t xml:space="preserve"> - ประชุมเชิงปฏิบัติติดตามและทบทวนแผนการขับเคลื่อนการปฏิบัติงานของกรมพัฒนาฝีมือแรงงาน 
สู่การเป็นระบบราชการ </t>
  </si>
  <si>
    <t xml:space="preserve"> - ประชุมเชิงปฏิบัติเตรียมการประกวดรางวัลเลิศรัฐ ครั้งที่ 1</t>
  </si>
  <si>
    <t xml:space="preserve"> - ประชุมเชิงปฏิบัติเตรียมการประกวดรางวัลเลิศรัฐ ครั้งที่ 2</t>
  </si>
  <si>
    <t>กิจกรรมหลักที่ 1 การประเมินสถานะของหน่วยงานภาครัฐในการเป็นระบบราชการ 4.0 และเตรียมการประกวดรางวัลเลิศรัฐ</t>
  </si>
  <si>
    <t>กิจกรรมหลักที่ 2 ยกระดับการให้บริการภาครัฐ</t>
  </si>
  <si>
    <t>กิจกรรมที่ 2.1 การศึกษาดูงานองค์การที่เป็นแบบอย่างในการออกเอกสารหลักฐานของทางราชการผ่านระบบดิจิทัล</t>
  </si>
  <si>
    <t>กิจกรรมที่ 2.2 สัมมนายกระดับการให้บริการภาครัฐผ่านระบบดิจิทัล</t>
  </si>
  <si>
    <t xml:space="preserve">กิจกรรมที่ 2.3 ประชุมเชิงปฏิบัติการให้บริการภาครัฐผ่านระบบดิจิทัล  </t>
  </si>
  <si>
    <t>กิจกรรมที่ 2.4 ติดตามการเชื่อมโยงเอกสารราชการ เพื่อการไม่เรียกสำเนาเอกสารที่ทางราชการออกให้ จากประชาชน</t>
  </si>
  <si>
    <t>* การประชุมคณะทำงาน จำนวน 6 ครั้ง</t>
  </si>
  <si>
    <t xml:space="preserve"> - การประชุมคณะทำงาน ครั้งที่ 4</t>
  </si>
  <si>
    <t xml:space="preserve"> - การประชุมคณะทำงาน ครั้งที่ 5</t>
  </si>
  <si>
    <t xml:space="preserve"> - การประชุมคณะทำงาน ครั้งที่ 6</t>
  </si>
  <si>
    <t>* ติดตามการเชื่อมโยงเอกสารราชการ เพื่อการไม่เรียกสำเนาเอกสารที่ทางราชการออกให้จากประชาชน</t>
  </si>
  <si>
    <t xml:space="preserve"> - ติดตามการเชื่อมโยงเอกสารราชการ ครั้งที่ 1</t>
  </si>
  <si>
    <t xml:space="preserve"> - ติดตามการเชื่อมโยงเอกสารราชการ ครั้งที่ 2</t>
  </si>
  <si>
    <t xml:space="preserve"> - ติดตามการเชื่อมโยงเอกสารราชการ ครั้งที่ 3</t>
  </si>
  <si>
    <t xml:space="preserve"> - ติดตามการเชื่อมโยงเอกสารราชการ ครั้งที่ 4</t>
  </si>
  <si>
    <t>สถานที่</t>
  </si>
  <si>
    <t>19 - 20 ส.ค. 63</t>
  </si>
  <si>
    <t>28 - 29 ม.ค. 63</t>
  </si>
  <si>
    <t>2 - 3 ม.ค. 63</t>
  </si>
  <si>
    <t xml:space="preserve"> - การศึกษาดูงาน ครั้งที่ 1</t>
  </si>
  <si>
    <t xml:space="preserve"> - การศึกษาดูงาน ครั้งที่ 2</t>
  </si>
  <si>
    <t>28 พ.ย. 62</t>
  </si>
  <si>
    <t>กรมพัฒนาธุรกิจการค้า</t>
  </si>
  <si>
    <t>สนง. คณะกรรมการอาหารและยา (อย.)</t>
  </si>
  <si>
    <t>แผนการดำเนินงาน</t>
  </si>
  <si>
    <t>โรงแรมเดอะกรีนเนอรี่ รีสอร์ท เขาใหญ่ 
จังหวัดนครราชสีมา</t>
  </si>
  <si>
    <t>กำหนดการจอง</t>
  </si>
  <si>
    <t>เรื่อง</t>
  </si>
  <si>
    <t>จำนวนคน</t>
  </si>
  <si>
    <t xml:space="preserve">ประชุมเชิงปฏิบัติการขับเคลื่อนการปฏิบัติงานของกรมพัฒนาฝีมือแรงงาน สู่การเป็นระบบราชการ 4.0 </t>
  </si>
  <si>
    <t>สัมมนายกระดับการให้บริการภาครัฐผ่านระบบดิจิทัล</t>
  </si>
  <si>
    <t xml:space="preserve">ประชุมเชิงปฏิบัติการให้บริการภาครัฐผ่านระบบดิจิทัล  </t>
  </si>
  <si>
    <t>โดยฝ่ายพัฒนาระบบบริหารจัดการภาครัฐ กลุ่มพัฒนาระบบบริหาร  กรมพัฒนาฝีมือแรงงาน</t>
  </si>
  <si>
    <t xml:space="preserve">  1. โรงแรม ปริ๊นส์ตั้น พาร์ค สวีท แขวงดินแดง เขตดินแดง กรุงเทพมหานคร</t>
  </si>
  <si>
    <t xml:space="preserve">  2. โรงแรมเดอะกรีนเนอรี่ รีสอร์ท เขาใหญ่ จังหวัดนครราชสีมา</t>
  </si>
  <si>
    <t>ประชุมเชิงปฏิบัติติดตามและทบทวนแผนการขับเคลื่อนการปฏิบัติงานของกรมพัฒนาฝีมือแรงงาน สู่การเป็นระบบราชการ 4.0</t>
  </si>
  <si>
    <t>29 เม.ย. 63</t>
  </si>
  <si>
    <t>ห้องหัก</t>
  </si>
  <si>
    <t>2 ห้อง</t>
  </si>
  <si>
    <t xml:space="preserve"> พัก 4 คน</t>
  </si>
  <si>
    <t>20 ห้อง</t>
  </si>
  <si>
    <t xml:space="preserve"> พัก 40 คน</t>
  </si>
  <si>
    <t xml:space="preserve"> พัก 79 คน</t>
  </si>
  <si>
    <t>40 ห้อง</t>
  </si>
  <si>
    <t>-</t>
  </si>
  <si>
    <t>วันเข้า</t>
  </si>
  <si>
    <t>วันที่ออก</t>
  </si>
  <si>
    <t>27 ม.ค. 63</t>
  </si>
  <si>
    <t>1 ม.ค. 63</t>
  </si>
  <si>
    <t>18 ส.ค. 63</t>
  </si>
  <si>
    <t>จำนวนคนเข้าอบรม</t>
  </si>
  <si>
    <t>จำนวนผู้เข้าพัก</t>
  </si>
  <si>
    <t>วันที่เข้าพัก</t>
  </si>
  <si>
    <t>18 - 19 มี.ค. 63</t>
  </si>
  <si>
    <t>17 มี.ค. 63</t>
  </si>
  <si>
    <t>29 ม.ค. 63</t>
  </si>
  <si>
    <t>ห้อง</t>
  </si>
  <si>
    <t>ห้องดินแดง</t>
  </si>
  <si>
    <t>3 ม.ค. 63</t>
  </si>
  <si>
    <t>19 มี.ค. 63</t>
  </si>
  <si>
    <t>20 ส.ค. 63</t>
  </si>
  <si>
    <t>ห้องดินแดง โรงแรม ปริ๊นส์ตั้น พาร์ค สวีท แขวงดินแดง เขตดินแดง กรุงเทพมหานคร</t>
  </si>
  <si>
    <t>ห้องวิภาวดีบอลรูม</t>
  </si>
  <si>
    <t>ห้องวิภาวดีบอลรูม โรงแรม ปริ๊นส์ตั้น พาร์ค สวีท แขวงดินแดง เขตดินแดง กรุงเทพ</t>
  </si>
  <si>
    <t xml:space="preserve">ประชุมเชิงปฏิบัติติดตามและทบทวนแผนการขับเคลื่อนการปฏิบัติงานของกรมพัฒนาฝีมือแรงงาน สู่การเป็นระบบราชการ </t>
  </si>
  <si>
    <t>ห้องดินแดง โรงแรม ปริ๊นส์ตั้น พาร์ค สวีท แขวงดินแดง เขตดินแดง กรุงเทพ</t>
  </si>
  <si>
    <t>3 ธ.ค. 62</t>
  </si>
  <si>
    <t>วิทยากร</t>
  </si>
  <si>
    <t>ว่าที่ร้อยตรีจักริน อึ้งตระกูล</t>
  </si>
  <si>
    <t>กรมสอบสวนคดีพิเศษ</t>
  </si>
  <si>
    <t>ห้องดินแดง โรงแรม ปริ๊นส์ตั้น พาร์ค สวีท</t>
  </si>
  <si>
    <t>แขวงดินแดง เขตดินแดง กรุงเทพมหานคร</t>
  </si>
  <si>
    <t xml:space="preserve">นายกิตติณัฐ  พนมฤทธิ์ </t>
  </si>
  <si>
    <t xml:space="preserve">นายทวีสิฎฐ์  บุญญาภิบาล </t>
  </si>
  <si>
    <t>26 - 27 ก.พ. 63</t>
  </si>
  <si>
    <t>15 ม.ค. 63</t>
  </si>
  <si>
    <t>กรมสรรพากร</t>
  </si>
  <si>
    <t>25 ก.พ. 63</t>
  </si>
  <si>
    <t>27 ก.พ. 63</t>
  </si>
  <si>
    <t>กรมสรรพกร แขวงพญาไท เขตพญาไท กรุงเทพ</t>
  </si>
  <si>
    <t>3 ธ.ค. 63</t>
  </si>
  <si>
    <t>18 พ.ย.62</t>
  </si>
  <si>
    <t>12 - 13 ธ.ค. 63</t>
  </si>
</sst>
</file>

<file path=xl/styles.xml><?xml version="1.0" encoding="utf-8"?>
<styleSheet xmlns="http://schemas.openxmlformats.org/spreadsheetml/2006/main">
  <numFmts count="2">
    <numFmt numFmtId="187" formatCode="_-* #,##0.00_-;\-* #,##0.00_-;_-* &quot;-&quot;??_-;_-@_-"/>
    <numFmt numFmtId="188" formatCode="_-* #,##0_-;\-* #,##0_-;_-* &quot;-&quot;??_-;_-@_-"/>
  </numFmts>
  <fonts count="8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scheme val="minor"/>
    </font>
    <font>
      <sz val="30"/>
      <color theme="1"/>
      <name val="TH SarabunPSK"/>
      <family val="2"/>
    </font>
    <font>
      <b/>
      <sz val="30"/>
      <color theme="1"/>
      <name val="TH SarabunPSK"/>
      <family val="2"/>
    </font>
    <font>
      <b/>
      <sz val="22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87" fontId="4" fillId="0" borderId="0" applyFont="0" applyFill="0" applyBorder="0" applyAlignment="0" applyProtection="0"/>
  </cellStyleXfs>
  <cellXfs count="173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1" fillId="0" borderId="0" xfId="0" applyFont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3" fontId="2" fillId="0" borderId="4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3" fontId="1" fillId="0" borderId="4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3" fontId="1" fillId="0" borderId="3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justify" vertical="top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center"/>
    </xf>
    <xf numFmtId="3" fontId="1" fillId="0" borderId="1" xfId="0" applyNumberFormat="1" applyFont="1" applyFill="1" applyBorder="1"/>
    <xf numFmtId="3" fontId="3" fillId="0" borderId="1" xfId="0" applyNumberFormat="1" applyFont="1" applyFill="1" applyBorder="1"/>
    <xf numFmtId="0" fontId="2" fillId="4" borderId="4" xfId="0" applyFont="1" applyFill="1" applyBorder="1" applyAlignment="1">
      <alignment vertical="center"/>
    </xf>
    <xf numFmtId="3" fontId="2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88" fontId="1" fillId="4" borderId="1" xfId="1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88" fontId="1" fillId="0" borderId="1" xfId="1" applyNumberFormat="1" applyFont="1" applyBorder="1" applyAlignment="1">
      <alignment horizontal="center" vertical="center" wrapText="1"/>
    </xf>
    <xf numFmtId="188" fontId="1" fillId="0" borderId="1" xfId="0" applyNumberFormat="1" applyFont="1" applyBorder="1"/>
    <xf numFmtId="188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88" fontId="2" fillId="4" borderId="4" xfId="0" applyNumberFormat="1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188" fontId="2" fillId="4" borderId="1" xfId="1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3" fontId="2" fillId="0" borderId="1" xfId="0" applyNumberFormat="1" applyFont="1" applyFill="1" applyBorder="1" applyAlignment="1">
      <alignment horizontal="center" wrapText="1"/>
    </xf>
    <xf numFmtId="3" fontId="1" fillId="0" borderId="1" xfId="0" applyNumberFormat="1" applyFont="1" applyBorder="1"/>
    <xf numFmtId="0" fontId="1" fillId="0" borderId="1" xfId="0" applyFont="1" applyBorder="1" applyAlignment="1">
      <alignment horizontal="center" vertical="top"/>
    </xf>
    <xf numFmtId="3" fontId="1" fillId="0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3" fontId="3" fillId="0" borderId="1" xfId="0" applyNumberFormat="1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3" fontId="1" fillId="0" borderId="1" xfId="0" applyNumberFormat="1" applyFont="1" applyFill="1" applyBorder="1" applyAlignment="1">
      <alignment horizontal="left" vertical="top" wrapText="1"/>
    </xf>
    <xf numFmtId="3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3" fontId="1" fillId="0" borderId="1" xfId="0" applyNumberFormat="1" applyFont="1" applyBorder="1" applyAlignment="1">
      <alignment horizontal="center" vertical="top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188" fontId="2" fillId="4" borderId="10" xfId="0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88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J12" sqref="J12"/>
    </sheetView>
  </sheetViews>
  <sheetFormatPr defaultColWidth="9" defaultRowHeight="21"/>
  <cols>
    <col min="1" max="1" width="9" style="1"/>
    <col min="2" max="2" width="48.5" style="2" customWidth="1"/>
    <col min="3" max="3" width="10.09765625" style="2" customWidth="1"/>
    <col min="4" max="4" width="13.09765625" style="2" customWidth="1"/>
    <col min="5" max="5" width="8.09765625" style="5" customWidth="1"/>
    <col min="6" max="6" width="14.5" style="5" customWidth="1"/>
    <col min="7" max="8" width="11.5" style="5" customWidth="1"/>
    <col min="9" max="9" width="12.59765625" style="2" customWidth="1"/>
    <col min="10" max="16384" width="9" style="2"/>
  </cols>
  <sheetData>
    <row r="1" spans="1:9">
      <c r="A1" s="139" t="s">
        <v>89</v>
      </c>
      <c r="B1" s="139"/>
      <c r="C1" s="139"/>
      <c r="D1" s="139"/>
      <c r="E1" s="139"/>
      <c r="F1" s="139"/>
      <c r="G1" s="139"/>
      <c r="H1" s="139"/>
      <c r="I1" s="139"/>
    </row>
    <row r="2" spans="1:9">
      <c r="A2" s="139" t="s">
        <v>95</v>
      </c>
      <c r="B2" s="139"/>
      <c r="C2" s="139"/>
      <c r="D2" s="139"/>
      <c r="E2" s="139"/>
      <c r="F2" s="139"/>
      <c r="G2" s="139"/>
      <c r="H2" s="139"/>
      <c r="I2" s="139"/>
    </row>
    <row r="3" spans="1:9" ht="11.25" customHeight="1">
      <c r="A3" s="114"/>
      <c r="B3" s="114"/>
      <c r="C3" s="114"/>
      <c r="D3" s="114"/>
      <c r="E3" s="109"/>
      <c r="F3" s="117"/>
      <c r="G3" s="109"/>
      <c r="H3" s="109"/>
      <c r="I3" s="114"/>
    </row>
    <row r="4" spans="1:9">
      <c r="A4" s="138" t="s">
        <v>96</v>
      </c>
      <c r="B4" s="138"/>
      <c r="C4" s="138"/>
      <c r="D4" s="138"/>
      <c r="E4" s="138"/>
      <c r="F4" s="118"/>
      <c r="G4" s="116"/>
      <c r="H4" s="116"/>
    </row>
    <row r="6" spans="1:9" s="90" customFormat="1" ht="42">
      <c r="A6" s="113" t="s">
        <v>0</v>
      </c>
      <c r="B6" s="21" t="s">
        <v>90</v>
      </c>
      <c r="C6" s="23" t="s">
        <v>113</v>
      </c>
      <c r="D6" s="21" t="s">
        <v>4</v>
      </c>
      <c r="E6" s="21" t="s">
        <v>100</v>
      </c>
      <c r="F6" s="21" t="s">
        <v>119</v>
      </c>
      <c r="G6" s="21" t="s">
        <v>115</v>
      </c>
      <c r="H6" s="21" t="s">
        <v>109</v>
      </c>
      <c r="I6" s="21" t="s">
        <v>114</v>
      </c>
    </row>
    <row r="7" spans="1:9" ht="42">
      <c r="A7" s="101">
        <v>1</v>
      </c>
      <c r="B7" s="62" t="s">
        <v>92</v>
      </c>
      <c r="C7" s="72">
        <v>40</v>
      </c>
      <c r="D7" s="74" t="s">
        <v>81</v>
      </c>
      <c r="E7" s="115" t="s">
        <v>101</v>
      </c>
      <c r="F7" s="115" t="s">
        <v>120</v>
      </c>
      <c r="G7" s="74" t="s">
        <v>111</v>
      </c>
      <c r="H7" s="74" t="s">
        <v>121</v>
      </c>
      <c r="I7" s="115" t="s">
        <v>102</v>
      </c>
    </row>
    <row r="8" spans="1:9">
      <c r="A8" s="101">
        <v>2</v>
      </c>
      <c r="B8" s="112" t="s">
        <v>18</v>
      </c>
      <c r="C8" s="71">
        <v>40</v>
      </c>
      <c r="D8" s="73" t="s">
        <v>80</v>
      </c>
      <c r="E8" s="115" t="s">
        <v>101</v>
      </c>
      <c r="F8" s="115" t="s">
        <v>120</v>
      </c>
      <c r="G8" s="73" t="s">
        <v>110</v>
      </c>
      <c r="H8" s="73" t="s">
        <v>118</v>
      </c>
      <c r="I8" s="115" t="s">
        <v>102</v>
      </c>
    </row>
    <row r="9" spans="1:9">
      <c r="A9" s="101">
        <v>3</v>
      </c>
      <c r="B9" s="112" t="s">
        <v>19</v>
      </c>
      <c r="C9" s="71">
        <v>40</v>
      </c>
      <c r="D9" s="73" t="s">
        <v>137</v>
      </c>
      <c r="E9" s="115" t="s">
        <v>101</v>
      </c>
      <c r="F9" s="115" t="s">
        <v>120</v>
      </c>
      <c r="G9" s="73" t="s">
        <v>140</v>
      </c>
      <c r="H9" s="73" t="s">
        <v>141</v>
      </c>
      <c r="I9" s="115" t="s">
        <v>102</v>
      </c>
    </row>
    <row r="10" spans="1:9">
      <c r="A10" s="101">
        <v>4</v>
      </c>
      <c r="B10" s="61" t="s">
        <v>93</v>
      </c>
      <c r="C10" s="71">
        <v>200</v>
      </c>
      <c r="D10" s="73" t="s">
        <v>116</v>
      </c>
      <c r="E10" s="115" t="s">
        <v>106</v>
      </c>
      <c r="F10" s="115" t="s">
        <v>125</v>
      </c>
      <c r="G10" s="73" t="s">
        <v>117</v>
      </c>
      <c r="H10" s="73" t="s">
        <v>122</v>
      </c>
      <c r="I10" s="115" t="s">
        <v>105</v>
      </c>
    </row>
    <row r="11" spans="1:9">
      <c r="A11" s="101">
        <v>5</v>
      </c>
      <c r="B11" s="61" t="s">
        <v>94</v>
      </c>
      <c r="C11" s="71">
        <v>40</v>
      </c>
      <c r="D11" s="73" t="s">
        <v>99</v>
      </c>
      <c r="E11" s="115" t="s">
        <v>107</v>
      </c>
      <c r="F11" s="115" t="s">
        <v>120</v>
      </c>
      <c r="G11" s="73" t="s">
        <v>107</v>
      </c>
      <c r="H11" s="73" t="s">
        <v>107</v>
      </c>
      <c r="I11" s="64" t="s">
        <v>107</v>
      </c>
    </row>
    <row r="13" spans="1:9">
      <c r="A13" s="140" t="s">
        <v>97</v>
      </c>
      <c r="B13" s="141"/>
      <c r="C13" s="141"/>
      <c r="D13" s="141"/>
      <c r="E13" s="141"/>
      <c r="F13" s="141"/>
      <c r="G13" s="141"/>
      <c r="H13" s="141"/>
      <c r="I13" s="141"/>
    </row>
    <row r="15" spans="1:9" s="109" customFormat="1" ht="33.75" customHeight="1">
      <c r="A15" s="113" t="s">
        <v>0</v>
      </c>
      <c r="B15" s="21" t="s">
        <v>90</v>
      </c>
      <c r="C15" s="21" t="s">
        <v>91</v>
      </c>
      <c r="D15" s="21" t="s">
        <v>4</v>
      </c>
      <c r="E15" s="21" t="s">
        <v>100</v>
      </c>
      <c r="F15" s="21" t="s">
        <v>119</v>
      </c>
      <c r="G15" s="21" t="s">
        <v>108</v>
      </c>
      <c r="H15" s="21" t="s">
        <v>109</v>
      </c>
      <c r="I15" s="21" t="s">
        <v>114</v>
      </c>
    </row>
    <row r="16" spans="1:9" ht="42">
      <c r="A16" s="101">
        <v>1</v>
      </c>
      <c r="B16" s="61" t="s">
        <v>98</v>
      </c>
      <c r="C16" s="71">
        <v>40</v>
      </c>
      <c r="D16" s="73" t="s">
        <v>79</v>
      </c>
      <c r="E16" s="101" t="s">
        <v>103</v>
      </c>
      <c r="F16" s="101"/>
      <c r="G16" s="73" t="s">
        <v>112</v>
      </c>
      <c r="H16" s="73" t="s">
        <v>123</v>
      </c>
      <c r="I16" s="101" t="s">
        <v>104</v>
      </c>
    </row>
  </sheetData>
  <mergeCells count="4">
    <mergeCell ref="A4:E4"/>
    <mergeCell ref="A2:I2"/>
    <mergeCell ref="A13:I13"/>
    <mergeCell ref="A1:I1"/>
  </mergeCells>
  <pageMargins left="0.19685039370078741" right="0.19685039370078741" top="0.7480314960629921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0"/>
  <sheetViews>
    <sheetView tabSelected="1" topLeftCell="A4" workbookViewId="0">
      <selection activeCell="D14" sqref="D14"/>
    </sheetView>
  </sheetViews>
  <sheetFormatPr defaultColWidth="9" defaultRowHeight="21"/>
  <cols>
    <col min="1" max="1" width="73.3984375" style="2" customWidth="1"/>
    <col min="2" max="2" width="19.8984375" style="2" customWidth="1"/>
    <col min="3" max="3" width="9.5" style="3" customWidth="1"/>
    <col min="4" max="4" width="14.59765625" style="3" customWidth="1"/>
    <col min="5" max="5" width="35.3984375" style="3" customWidth="1"/>
    <col min="6" max="6" width="13.19921875" style="3" customWidth="1"/>
    <col min="7" max="7" width="6.3984375" style="3" customWidth="1"/>
    <col min="8" max="9" width="7.5" style="3" bestFit="1" customWidth="1"/>
    <col min="10" max="10" width="8.5" style="3" bestFit="1" customWidth="1"/>
    <col min="11" max="11" width="7.5" style="3" bestFit="1" customWidth="1"/>
    <col min="12" max="13" width="7.5" style="2" bestFit="1" customWidth="1"/>
    <col min="14" max="16" width="7" style="2" customWidth="1"/>
    <col min="17" max="17" width="8.5" style="2" bestFit="1" customWidth="1"/>
    <col min="18" max="18" width="6.5" style="2" customWidth="1"/>
    <col min="19" max="16384" width="9" style="2"/>
  </cols>
  <sheetData>
    <row r="1" spans="1:18">
      <c r="A1" s="148" t="s">
        <v>87</v>
      </c>
      <c r="B1" s="148"/>
      <c r="C1" s="148"/>
      <c r="D1" s="148"/>
      <c r="E1" s="148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18">
      <c r="A2" s="149" t="s">
        <v>63</v>
      </c>
      <c r="B2" s="149"/>
      <c r="C2" s="149"/>
      <c r="D2" s="149"/>
      <c r="E2" s="149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</row>
    <row r="3" spans="1:18">
      <c r="A3" s="107"/>
      <c r="B3" s="132"/>
      <c r="C3" s="107"/>
      <c r="D3" s="107"/>
      <c r="E3" s="107"/>
      <c r="F3" s="108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</row>
    <row r="4" spans="1:18" s="4" customFormat="1" ht="17.25" customHeight="1">
      <c r="A4" s="142" t="s">
        <v>1</v>
      </c>
      <c r="B4" s="129"/>
      <c r="C4" s="145" t="s">
        <v>47</v>
      </c>
      <c r="D4" s="145" t="s">
        <v>4</v>
      </c>
      <c r="E4" s="145" t="s">
        <v>78</v>
      </c>
      <c r="F4" s="83" t="s">
        <v>48</v>
      </c>
      <c r="G4" s="153" t="s">
        <v>41</v>
      </c>
      <c r="H4" s="154"/>
      <c r="I4" s="155"/>
      <c r="J4" s="153" t="s">
        <v>42</v>
      </c>
      <c r="K4" s="154"/>
      <c r="L4" s="155"/>
      <c r="M4" s="153" t="s">
        <v>43</v>
      </c>
      <c r="N4" s="154"/>
      <c r="O4" s="155"/>
      <c r="P4" s="153" t="s">
        <v>44</v>
      </c>
      <c r="Q4" s="154"/>
      <c r="R4" s="155"/>
    </row>
    <row r="5" spans="1:18" ht="17.25" customHeight="1">
      <c r="A5" s="143"/>
      <c r="B5" s="130"/>
      <c r="C5" s="146"/>
      <c r="D5" s="146"/>
      <c r="E5" s="146"/>
      <c r="F5" s="80" t="e">
        <f>SUM(F8,F10,F14,F15,F17,#REF!,)</f>
        <v>#REF!</v>
      </c>
      <c r="G5" s="150">
        <f>SUM(G7:I7)</f>
        <v>5425</v>
      </c>
      <c r="H5" s="151"/>
      <c r="I5" s="152"/>
      <c r="J5" s="150">
        <f>SUM(J7:L7)</f>
        <v>165250</v>
      </c>
      <c r="K5" s="151"/>
      <c r="L5" s="152"/>
      <c r="M5" s="150">
        <f>SUM(M7:O7)</f>
        <v>1225</v>
      </c>
      <c r="N5" s="151"/>
      <c r="O5" s="152"/>
      <c r="P5" s="150">
        <f>SUM(P7:R7)</f>
        <v>142605</v>
      </c>
      <c r="Q5" s="151"/>
      <c r="R5" s="152"/>
    </row>
    <row r="6" spans="1:18" s="4" customFormat="1" ht="17.25" customHeight="1">
      <c r="A6" s="143"/>
      <c r="B6" s="130" t="s">
        <v>130</v>
      </c>
      <c r="C6" s="146"/>
      <c r="D6" s="146"/>
      <c r="E6" s="146"/>
      <c r="F6" s="79"/>
      <c r="G6" s="68" t="s">
        <v>29</v>
      </c>
      <c r="H6" s="68" t="s">
        <v>30</v>
      </c>
      <c r="I6" s="68" t="s">
        <v>31</v>
      </c>
      <c r="J6" s="68" t="s">
        <v>33</v>
      </c>
      <c r="K6" s="68" t="s">
        <v>32</v>
      </c>
      <c r="L6" s="68" t="s">
        <v>34</v>
      </c>
      <c r="M6" s="68" t="s">
        <v>35</v>
      </c>
      <c r="N6" s="68" t="s">
        <v>36</v>
      </c>
      <c r="O6" s="68" t="s">
        <v>37</v>
      </c>
      <c r="P6" s="68" t="s">
        <v>38</v>
      </c>
      <c r="Q6" s="68" t="s">
        <v>39</v>
      </c>
      <c r="R6" s="68" t="s">
        <v>40</v>
      </c>
    </row>
    <row r="7" spans="1:18" ht="17.25" customHeight="1">
      <c r="A7" s="144"/>
      <c r="B7" s="131"/>
      <c r="C7" s="147"/>
      <c r="D7" s="147"/>
      <c r="E7" s="147"/>
      <c r="F7" s="81"/>
      <c r="G7" s="82">
        <f t="shared" ref="G7:R7" si="0">SUM(G8:G17)</f>
        <v>0</v>
      </c>
      <c r="H7" s="82">
        <f t="shared" si="0"/>
        <v>0</v>
      </c>
      <c r="I7" s="82">
        <f t="shared" si="0"/>
        <v>5425</v>
      </c>
      <c r="J7" s="82">
        <f t="shared" si="0"/>
        <v>165250</v>
      </c>
      <c r="K7" s="82">
        <f t="shared" si="0"/>
        <v>0</v>
      </c>
      <c r="L7" s="82">
        <f t="shared" si="0"/>
        <v>0</v>
      </c>
      <c r="M7" s="82">
        <f t="shared" si="0"/>
        <v>1225</v>
      </c>
      <c r="N7" s="82">
        <f t="shared" si="0"/>
        <v>0</v>
      </c>
      <c r="O7" s="82">
        <f t="shared" si="0"/>
        <v>0</v>
      </c>
      <c r="P7" s="82">
        <f t="shared" si="0"/>
        <v>0</v>
      </c>
      <c r="Q7" s="82">
        <f t="shared" si="0"/>
        <v>137180</v>
      </c>
      <c r="R7" s="82">
        <f t="shared" si="0"/>
        <v>5425</v>
      </c>
    </row>
    <row r="8" spans="1:18">
      <c r="A8" s="66" t="s">
        <v>53</v>
      </c>
      <c r="B8" s="66"/>
      <c r="C8" s="69">
        <v>30</v>
      </c>
      <c r="D8" s="73" t="s">
        <v>138</v>
      </c>
      <c r="E8" s="110" t="s">
        <v>139</v>
      </c>
      <c r="F8" s="70">
        <v>7250</v>
      </c>
      <c r="G8" s="64"/>
      <c r="H8" s="102"/>
      <c r="I8" s="101"/>
      <c r="J8" s="102">
        <v>7250</v>
      </c>
      <c r="K8" s="102"/>
      <c r="L8" s="103"/>
      <c r="M8" s="103"/>
      <c r="N8" s="103"/>
      <c r="O8" s="103"/>
      <c r="P8" s="103"/>
      <c r="Q8" s="103"/>
      <c r="R8" s="103"/>
    </row>
    <row r="9" spans="1:18" ht="42">
      <c r="A9" s="66" t="s">
        <v>54</v>
      </c>
      <c r="B9" s="66"/>
      <c r="C9" s="69"/>
      <c r="D9" s="69"/>
      <c r="E9" s="66"/>
      <c r="F9" s="69"/>
      <c r="G9" s="64"/>
      <c r="H9" s="101"/>
      <c r="I9" s="101"/>
      <c r="J9" s="101"/>
      <c r="K9" s="101"/>
      <c r="L9" s="103"/>
      <c r="M9" s="103"/>
      <c r="N9" s="103"/>
      <c r="O9" s="103"/>
      <c r="P9" s="103"/>
      <c r="Q9" s="103"/>
      <c r="R9" s="103"/>
    </row>
    <row r="10" spans="1:18" ht="24.75" customHeight="1">
      <c r="A10" s="61" t="s">
        <v>56</v>
      </c>
      <c r="B10" s="61"/>
      <c r="C10" s="71">
        <v>35</v>
      </c>
      <c r="D10" s="73"/>
      <c r="E10" s="110"/>
      <c r="F10" s="73">
        <v>12075</v>
      </c>
      <c r="G10" s="64"/>
      <c r="H10" s="101"/>
      <c r="I10" s="101"/>
      <c r="J10" s="101"/>
      <c r="K10" s="101"/>
      <c r="L10" s="103"/>
      <c r="M10" s="103"/>
      <c r="N10" s="103"/>
      <c r="O10" s="103"/>
      <c r="P10" s="103"/>
      <c r="Q10" s="103"/>
      <c r="R10" s="103"/>
    </row>
    <row r="11" spans="1:18" ht="24.75" customHeight="1">
      <c r="A11" s="61" t="s">
        <v>57</v>
      </c>
      <c r="B11" s="61"/>
      <c r="C11" s="71"/>
      <c r="D11" s="71"/>
      <c r="E11" s="61"/>
      <c r="F11" s="71"/>
      <c r="G11" s="64"/>
      <c r="H11" s="102"/>
      <c r="I11" s="102">
        <v>5425</v>
      </c>
      <c r="J11" s="101"/>
      <c r="K11" s="101"/>
      <c r="L11" s="103"/>
      <c r="M11" s="103"/>
      <c r="N11" s="103"/>
      <c r="O11" s="103"/>
      <c r="P11" s="103"/>
      <c r="Q11" s="103"/>
      <c r="R11" s="103"/>
    </row>
    <row r="12" spans="1:18" ht="24.75" customHeight="1">
      <c r="A12" s="61" t="s">
        <v>58</v>
      </c>
      <c r="B12" s="61"/>
      <c r="C12" s="71"/>
      <c r="D12" s="71"/>
      <c r="E12" s="61"/>
      <c r="F12" s="71"/>
      <c r="G12" s="64"/>
      <c r="H12" s="101"/>
      <c r="I12" s="101"/>
      <c r="J12" s="102"/>
      <c r="K12" s="101"/>
      <c r="L12" s="103"/>
      <c r="M12" s="102">
        <v>1225</v>
      </c>
      <c r="N12" s="103"/>
      <c r="O12" s="103"/>
      <c r="P12" s="103"/>
      <c r="Q12" s="103"/>
      <c r="R12" s="103"/>
    </row>
    <row r="13" spans="1:18" ht="24.75" customHeight="1">
      <c r="A13" s="61" t="s">
        <v>59</v>
      </c>
      <c r="B13" s="61"/>
      <c r="C13" s="71"/>
      <c r="D13" s="71" t="s">
        <v>80</v>
      </c>
      <c r="E13" s="61"/>
      <c r="F13" s="71"/>
      <c r="G13" s="64"/>
      <c r="H13" s="101"/>
      <c r="I13" s="101"/>
      <c r="J13" s="101"/>
      <c r="K13" s="101"/>
      <c r="L13" s="103"/>
      <c r="M13" s="102"/>
      <c r="N13" s="103"/>
      <c r="O13" s="103"/>
      <c r="P13" s="103"/>
      <c r="Q13" s="103"/>
      <c r="R13" s="102">
        <v>5425</v>
      </c>
    </row>
    <row r="14" spans="1:18" ht="42">
      <c r="A14" s="62" t="s">
        <v>2</v>
      </c>
      <c r="B14" s="62" t="s">
        <v>135</v>
      </c>
      <c r="C14" s="72">
        <v>40</v>
      </c>
      <c r="D14" s="74" t="s">
        <v>145</v>
      </c>
      <c r="E14" s="111" t="s">
        <v>124</v>
      </c>
      <c r="F14" s="74">
        <v>75400</v>
      </c>
      <c r="G14" s="64"/>
      <c r="H14" s="101"/>
      <c r="I14" s="102"/>
      <c r="J14" s="102">
        <v>75400</v>
      </c>
      <c r="K14" s="102"/>
      <c r="L14" s="103"/>
      <c r="M14" s="103"/>
      <c r="N14" s="103"/>
      <c r="O14" s="103"/>
      <c r="P14" s="103"/>
      <c r="Q14" s="103"/>
      <c r="R14" s="103"/>
    </row>
    <row r="15" spans="1:18" ht="42">
      <c r="A15" s="61" t="s">
        <v>60</v>
      </c>
      <c r="B15" s="112" t="s">
        <v>136</v>
      </c>
      <c r="C15" s="71">
        <v>40</v>
      </c>
      <c r="D15" s="73" t="s">
        <v>79</v>
      </c>
      <c r="E15" s="110" t="s">
        <v>88</v>
      </c>
      <c r="F15" s="73">
        <v>137180</v>
      </c>
      <c r="G15" s="64"/>
      <c r="H15" s="101"/>
      <c r="I15" s="101"/>
      <c r="J15" s="101"/>
      <c r="K15" s="101"/>
      <c r="L15" s="103"/>
      <c r="M15" s="103"/>
      <c r="N15" s="103"/>
      <c r="O15" s="103"/>
      <c r="P15" s="103"/>
      <c r="Q15" s="104">
        <v>137180</v>
      </c>
      <c r="R15" s="103"/>
    </row>
    <row r="16" spans="1:18">
      <c r="A16" s="67" t="s">
        <v>55</v>
      </c>
      <c r="B16" s="67"/>
      <c r="C16" s="69"/>
      <c r="D16" s="69"/>
      <c r="E16" s="66"/>
      <c r="F16" s="69"/>
      <c r="G16" s="64"/>
      <c r="H16" s="101"/>
      <c r="I16" s="101"/>
      <c r="J16" s="101"/>
      <c r="K16" s="101"/>
      <c r="L16" s="103"/>
      <c r="M16" s="103"/>
      <c r="N16" s="103"/>
      <c r="O16" s="103"/>
      <c r="P16" s="103"/>
      <c r="Q16" s="103"/>
      <c r="R16" s="103"/>
    </row>
    <row r="17" spans="1:18" ht="42">
      <c r="A17" s="112" t="s">
        <v>61</v>
      </c>
      <c r="B17" s="112" t="s">
        <v>136</v>
      </c>
      <c r="C17" s="71">
        <v>40</v>
      </c>
      <c r="D17" s="73" t="s">
        <v>80</v>
      </c>
      <c r="E17" s="111" t="s">
        <v>124</v>
      </c>
      <c r="F17" s="75">
        <v>68200</v>
      </c>
      <c r="G17" s="64"/>
      <c r="H17" s="101"/>
      <c r="I17" s="102"/>
      <c r="J17" s="102">
        <v>82600</v>
      </c>
      <c r="K17" s="101"/>
      <c r="L17" s="103"/>
      <c r="M17" s="103"/>
      <c r="N17" s="103"/>
      <c r="O17" s="103"/>
      <c r="P17" s="103"/>
      <c r="Q17" s="103"/>
      <c r="R17" s="103"/>
    </row>
    <row r="18" spans="1:18">
      <c r="A18" s="133" t="s">
        <v>62</v>
      </c>
      <c r="B18" s="133" t="s">
        <v>132</v>
      </c>
      <c r="C18" s="134">
        <v>40</v>
      </c>
      <c r="D18" s="134" t="s">
        <v>137</v>
      </c>
      <c r="E18" s="134" t="s">
        <v>133</v>
      </c>
      <c r="F18" s="134">
        <v>67000</v>
      </c>
      <c r="G18" s="134"/>
      <c r="H18" s="134"/>
      <c r="I18" s="134"/>
      <c r="J18" s="134"/>
      <c r="K18" s="134">
        <v>67000</v>
      </c>
      <c r="L18" s="133"/>
      <c r="M18" s="133"/>
      <c r="N18" s="133"/>
      <c r="O18" s="133"/>
      <c r="P18" s="133"/>
      <c r="Q18" s="133"/>
      <c r="R18" s="133"/>
    </row>
    <row r="19" spans="1:18">
      <c r="A19" s="17"/>
      <c r="B19" s="17" t="s">
        <v>131</v>
      </c>
      <c r="C19" s="135"/>
      <c r="D19" s="135"/>
      <c r="E19" s="135" t="s">
        <v>134</v>
      </c>
      <c r="F19" s="135"/>
      <c r="G19" s="135"/>
      <c r="H19" s="135"/>
      <c r="I19" s="135"/>
      <c r="J19" s="135"/>
      <c r="K19" s="135"/>
      <c r="L19" s="17"/>
      <c r="M19" s="17"/>
      <c r="N19" s="17"/>
      <c r="O19" s="17"/>
      <c r="P19" s="17"/>
      <c r="Q19" s="17"/>
      <c r="R19" s="17"/>
    </row>
    <row r="20" spans="1:18">
      <c r="E20" s="89" t="s">
        <v>51</v>
      </c>
      <c r="F20" s="136">
        <v>365905</v>
      </c>
    </row>
  </sheetData>
  <dataConsolidate/>
  <mergeCells count="14">
    <mergeCell ref="G5:I5"/>
    <mergeCell ref="J5:L5"/>
    <mergeCell ref="M5:O5"/>
    <mergeCell ref="P5:R5"/>
    <mergeCell ref="G4:I4"/>
    <mergeCell ref="J4:L4"/>
    <mergeCell ref="M4:O4"/>
    <mergeCell ref="P4:R4"/>
    <mergeCell ref="A4:A7"/>
    <mergeCell ref="C4:C7"/>
    <mergeCell ref="D4:D7"/>
    <mergeCell ref="E4:E7"/>
    <mergeCell ref="A1:E1"/>
    <mergeCell ref="A2:E2"/>
  </mergeCells>
  <pageMargins left="0.19685039370078741" right="0.19685039370078741" top="0.59055118110236227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6"/>
  <sheetViews>
    <sheetView topLeftCell="A4" zoomScale="80" zoomScaleNormal="80" workbookViewId="0">
      <selection activeCell="H20" sqref="H20"/>
    </sheetView>
  </sheetViews>
  <sheetFormatPr defaultColWidth="9" defaultRowHeight="21"/>
  <cols>
    <col min="1" max="1" width="74.59765625" style="2" customWidth="1"/>
    <col min="2" max="2" width="8.19921875" style="3" bestFit="1" customWidth="1"/>
    <col min="3" max="3" width="19" style="3" customWidth="1"/>
    <col min="4" max="4" width="31.5" style="3" customWidth="1"/>
    <col min="5" max="5" width="9.59765625" style="3" customWidth="1"/>
    <col min="6" max="7" width="7.59765625" style="3" bestFit="1" customWidth="1"/>
    <col min="8" max="9" width="8.59765625" style="3" bestFit="1" customWidth="1"/>
    <col min="10" max="10" width="7.59765625" style="3" bestFit="1" customWidth="1"/>
    <col min="11" max="11" width="9.19921875" style="2" customWidth="1"/>
    <col min="12" max="16" width="7.59765625" style="2" bestFit="1" customWidth="1"/>
    <col min="17" max="17" width="6.5" style="2" customWidth="1"/>
    <col min="18" max="16384" width="9" style="2"/>
  </cols>
  <sheetData>
    <row r="1" spans="1:17">
      <c r="A1" s="148" t="s">
        <v>87</v>
      </c>
      <c r="B1" s="148"/>
      <c r="C1" s="148"/>
      <c r="D1" s="148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</row>
    <row r="2" spans="1:17">
      <c r="A2" s="149" t="s">
        <v>64</v>
      </c>
      <c r="B2" s="149"/>
      <c r="C2" s="149"/>
      <c r="D2" s="149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</row>
    <row r="3" spans="1:17" ht="9.75" customHeight="1">
      <c r="A3" s="107"/>
      <c r="B3" s="107"/>
      <c r="C3" s="107"/>
      <c r="D3" s="107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</row>
    <row r="4" spans="1:17" s="4" customFormat="1" ht="12" customHeight="1">
      <c r="A4" s="142" t="s">
        <v>1</v>
      </c>
      <c r="B4" s="145" t="s">
        <v>47</v>
      </c>
      <c r="C4" s="145" t="s">
        <v>4</v>
      </c>
      <c r="D4" s="145" t="s">
        <v>78</v>
      </c>
      <c r="E4" s="91" t="s">
        <v>48</v>
      </c>
      <c r="F4" s="153" t="s">
        <v>41</v>
      </c>
      <c r="G4" s="154"/>
      <c r="H4" s="155"/>
      <c r="I4" s="153" t="s">
        <v>42</v>
      </c>
      <c r="J4" s="154"/>
      <c r="K4" s="155"/>
      <c r="L4" s="153" t="s">
        <v>43</v>
      </c>
      <c r="M4" s="154"/>
      <c r="N4" s="155"/>
      <c r="O4" s="153" t="s">
        <v>44</v>
      </c>
      <c r="P4" s="154"/>
      <c r="Q4" s="155"/>
    </row>
    <row r="5" spans="1:17" s="4" customFormat="1" ht="12" customHeight="1">
      <c r="A5" s="143"/>
      <c r="B5" s="146"/>
      <c r="C5" s="146"/>
      <c r="D5" s="146"/>
      <c r="E5" s="92">
        <f>SUM(F5:T5)</f>
        <v>467890</v>
      </c>
      <c r="F5" s="156">
        <f>SUM(F7:H7)</f>
        <v>25150</v>
      </c>
      <c r="G5" s="157"/>
      <c r="H5" s="157"/>
      <c r="I5" s="156">
        <f>SUM(I7:K7)</f>
        <v>341525</v>
      </c>
      <c r="J5" s="157"/>
      <c r="K5" s="157"/>
      <c r="L5" s="156">
        <f>SUM(L7:N7)</f>
        <v>67570</v>
      </c>
      <c r="M5" s="157"/>
      <c r="N5" s="157"/>
      <c r="O5" s="156">
        <f>SUM(O7:Q7)</f>
        <v>33645</v>
      </c>
      <c r="P5" s="157"/>
      <c r="Q5" s="157"/>
    </row>
    <row r="6" spans="1:17" s="4" customFormat="1" ht="12" customHeight="1">
      <c r="A6" s="143"/>
      <c r="B6" s="146"/>
      <c r="C6" s="146"/>
      <c r="D6" s="146"/>
      <c r="E6" s="93"/>
      <c r="F6" s="68" t="s">
        <v>29</v>
      </c>
      <c r="G6" s="68" t="s">
        <v>30</v>
      </c>
      <c r="H6" s="68" t="s">
        <v>31</v>
      </c>
      <c r="I6" s="68" t="s">
        <v>33</v>
      </c>
      <c r="J6" s="68" t="s">
        <v>32</v>
      </c>
      <c r="K6" s="68" t="s">
        <v>34</v>
      </c>
      <c r="L6" s="68" t="s">
        <v>35</v>
      </c>
      <c r="M6" s="68" t="s">
        <v>36</v>
      </c>
      <c r="N6" s="68" t="s">
        <v>37</v>
      </c>
      <c r="O6" s="68" t="s">
        <v>38</v>
      </c>
      <c r="P6" s="68" t="s">
        <v>39</v>
      </c>
      <c r="Q6" s="68" t="s">
        <v>40</v>
      </c>
    </row>
    <row r="7" spans="1:17" s="4" customFormat="1" ht="12" customHeight="1">
      <c r="A7" s="144"/>
      <c r="B7" s="147"/>
      <c r="C7" s="147"/>
      <c r="D7" s="147"/>
      <c r="E7" s="93"/>
      <c r="F7" s="94">
        <f>SUM(F8:F25)</f>
        <v>0</v>
      </c>
      <c r="G7" s="94">
        <f>SUM(G8:G25)</f>
        <v>12575</v>
      </c>
      <c r="H7" s="94">
        <f>SUM(H8:H25)</f>
        <v>12575</v>
      </c>
      <c r="I7" s="94">
        <f>SUM(I8:I25)</f>
        <v>0</v>
      </c>
      <c r="J7" s="94">
        <f>SUM(J8:J25)</f>
        <v>1225</v>
      </c>
      <c r="K7" s="94">
        <f t="shared" ref="K7:Q7" si="0">SUM(K8:K25)</f>
        <v>340300</v>
      </c>
      <c r="L7" s="94">
        <f>SUM(L8:L25)</f>
        <v>33925</v>
      </c>
      <c r="M7" s="94">
        <f>SUM(M8:M25)</f>
        <v>13090</v>
      </c>
      <c r="N7" s="94">
        <f>SUM(N8:N25)</f>
        <v>20555</v>
      </c>
      <c r="O7" s="94">
        <f>SUM(O8:O25)</f>
        <v>13090</v>
      </c>
      <c r="P7" s="94">
        <f>SUM(P8:P25)</f>
        <v>20555</v>
      </c>
      <c r="Q7" s="94">
        <f t="shared" si="0"/>
        <v>0</v>
      </c>
    </row>
    <row r="8" spans="1:17" ht="42">
      <c r="A8" s="66" t="s">
        <v>65</v>
      </c>
      <c r="B8" s="69">
        <v>30</v>
      </c>
      <c r="C8" s="73"/>
      <c r="D8" s="110"/>
      <c r="E8" s="70">
        <v>14300</v>
      </c>
      <c r="F8" s="64"/>
      <c r="G8" s="76"/>
      <c r="H8" s="64"/>
      <c r="I8" s="76"/>
      <c r="J8" s="64"/>
      <c r="K8" s="65"/>
      <c r="L8" s="65"/>
      <c r="M8" s="65"/>
      <c r="N8" s="65"/>
      <c r="O8" s="65"/>
      <c r="P8" s="65"/>
      <c r="Q8" s="65"/>
    </row>
    <row r="9" spans="1:17">
      <c r="A9" s="61" t="s">
        <v>82</v>
      </c>
      <c r="B9" s="69"/>
      <c r="C9" s="73" t="s">
        <v>84</v>
      </c>
      <c r="D9" s="110" t="s">
        <v>85</v>
      </c>
      <c r="E9" s="70"/>
      <c r="F9" s="64"/>
      <c r="G9" s="76">
        <v>7150</v>
      </c>
      <c r="H9" s="76"/>
      <c r="I9" s="76"/>
      <c r="J9" s="64"/>
      <c r="K9" s="65"/>
      <c r="L9" s="65"/>
      <c r="M9" s="65"/>
      <c r="N9" s="65"/>
      <c r="O9" s="65"/>
      <c r="P9" s="65"/>
      <c r="Q9" s="65"/>
    </row>
    <row r="10" spans="1:17">
      <c r="A10" s="61" t="s">
        <v>83</v>
      </c>
      <c r="B10" s="69"/>
      <c r="C10" s="73" t="s">
        <v>129</v>
      </c>
      <c r="D10" s="110" t="s">
        <v>86</v>
      </c>
      <c r="E10" s="70"/>
      <c r="F10" s="64"/>
      <c r="G10" s="76"/>
      <c r="H10" s="76">
        <v>7150</v>
      </c>
      <c r="I10" s="76"/>
      <c r="J10" s="64"/>
      <c r="K10" s="65"/>
      <c r="L10" s="65"/>
      <c r="M10" s="65"/>
      <c r="N10" s="65"/>
      <c r="O10" s="65"/>
      <c r="P10" s="65"/>
      <c r="Q10" s="65"/>
    </row>
    <row r="11" spans="1:17" ht="43.5" customHeight="1">
      <c r="A11" s="66" t="s">
        <v>66</v>
      </c>
      <c r="B11" s="69">
        <v>200</v>
      </c>
      <c r="C11" s="73" t="s">
        <v>116</v>
      </c>
      <c r="D11" s="110" t="s">
        <v>126</v>
      </c>
      <c r="E11" s="70">
        <v>340300</v>
      </c>
      <c r="F11" s="64"/>
      <c r="G11" s="64"/>
      <c r="H11" s="95"/>
      <c r="I11" s="119"/>
      <c r="J11" s="64"/>
      <c r="K11" s="119">
        <v>340300</v>
      </c>
      <c r="L11" s="65"/>
      <c r="M11" s="65"/>
      <c r="N11" s="65"/>
      <c r="O11" s="65"/>
      <c r="P11" s="65"/>
      <c r="Q11" s="65"/>
    </row>
    <row r="12" spans="1:17" ht="63">
      <c r="A12" s="66" t="s">
        <v>67</v>
      </c>
      <c r="B12" s="69">
        <v>40</v>
      </c>
      <c r="C12" s="73" t="s">
        <v>99</v>
      </c>
      <c r="D12" s="110" t="s">
        <v>124</v>
      </c>
      <c r="E12" s="70">
        <v>28500</v>
      </c>
      <c r="F12" s="64"/>
      <c r="G12" s="64"/>
      <c r="H12" s="64"/>
      <c r="I12" s="95"/>
      <c r="J12" s="64"/>
      <c r="K12" s="65"/>
      <c r="L12" s="119">
        <v>28500</v>
      </c>
      <c r="M12" s="65"/>
      <c r="N12" s="65"/>
      <c r="O12" s="65"/>
      <c r="P12" s="65"/>
      <c r="Q12" s="65"/>
    </row>
    <row r="13" spans="1:17" ht="42">
      <c r="A13" s="66" t="s">
        <v>68</v>
      </c>
      <c r="B13" s="69"/>
      <c r="C13" s="69"/>
      <c r="D13" s="69"/>
      <c r="E13" s="69"/>
      <c r="F13" s="64"/>
      <c r="G13" s="76"/>
      <c r="H13" s="64"/>
      <c r="I13" s="64"/>
      <c r="J13" s="64"/>
      <c r="K13" s="65"/>
      <c r="L13" s="65"/>
      <c r="M13" s="65"/>
      <c r="N13" s="65"/>
      <c r="O13" s="65"/>
      <c r="P13" s="65"/>
      <c r="Q13" s="65"/>
    </row>
    <row r="14" spans="1:17">
      <c r="A14" s="61" t="s">
        <v>69</v>
      </c>
      <c r="B14" s="69">
        <v>35</v>
      </c>
      <c r="C14" s="70"/>
      <c r="D14" s="70"/>
      <c r="E14" s="70">
        <v>19950</v>
      </c>
      <c r="F14" s="64"/>
      <c r="G14" s="64"/>
      <c r="H14" s="64"/>
      <c r="I14" s="76"/>
      <c r="J14" s="64"/>
      <c r="K14" s="65"/>
      <c r="L14" s="65"/>
      <c r="M14" s="65"/>
      <c r="N14" s="65"/>
      <c r="O14" s="65"/>
      <c r="P14" s="65"/>
      <c r="Q14" s="65"/>
    </row>
    <row r="15" spans="1:17">
      <c r="A15" s="61" t="s">
        <v>57</v>
      </c>
      <c r="B15" s="69"/>
      <c r="C15" s="69"/>
      <c r="D15" s="69"/>
      <c r="E15" s="69"/>
      <c r="F15" s="95"/>
      <c r="G15" s="95">
        <v>5425</v>
      </c>
      <c r="H15" s="64"/>
      <c r="I15" s="64"/>
      <c r="J15" s="64"/>
      <c r="K15" s="65"/>
      <c r="L15" s="76"/>
      <c r="M15" s="65"/>
      <c r="N15" s="65"/>
      <c r="O15" s="65"/>
      <c r="P15" s="65"/>
      <c r="Q15" s="65"/>
    </row>
    <row r="16" spans="1:17">
      <c r="A16" s="61" t="s">
        <v>58</v>
      </c>
      <c r="B16" s="96"/>
      <c r="C16" s="97"/>
      <c r="D16" s="97"/>
      <c r="E16" s="97"/>
      <c r="F16" s="64"/>
      <c r="G16" s="64"/>
      <c r="H16" s="95">
        <v>5425</v>
      </c>
      <c r="I16" s="64"/>
      <c r="J16" s="76"/>
      <c r="K16" s="65"/>
      <c r="L16" s="65"/>
      <c r="M16" s="65"/>
      <c r="N16" s="65"/>
      <c r="O16" s="65"/>
      <c r="P16" s="65"/>
      <c r="Q16" s="65"/>
    </row>
    <row r="17" spans="1:17">
      <c r="A17" s="61" t="s">
        <v>59</v>
      </c>
      <c r="B17" s="69"/>
      <c r="C17" s="70"/>
      <c r="D17" s="70"/>
      <c r="E17" s="70"/>
      <c r="F17" s="64"/>
      <c r="G17" s="64"/>
      <c r="H17" s="64"/>
      <c r="I17" s="64"/>
      <c r="J17" s="95">
        <v>1225</v>
      </c>
      <c r="K17" s="65"/>
      <c r="L17" s="65"/>
      <c r="M17" s="65"/>
      <c r="N17" s="65"/>
      <c r="O17" s="65"/>
      <c r="P17" s="78"/>
      <c r="Q17" s="65"/>
    </row>
    <row r="18" spans="1:17">
      <c r="A18" s="61" t="s">
        <v>70</v>
      </c>
      <c r="B18" s="69"/>
      <c r="C18" s="69"/>
      <c r="D18" s="69"/>
      <c r="E18" s="69"/>
      <c r="F18" s="64"/>
      <c r="G18" s="64"/>
      <c r="H18" s="64"/>
      <c r="I18" s="64"/>
      <c r="J18" s="64"/>
      <c r="K18" s="95"/>
      <c r="L18" s="95">
        <v>5425</v>
      </c>
      <c r="M18" s="65"/>
      <c r="N18" s="65"/>
      <c r="O18" s="65"/>
      <c r="P18" s="65"/>
      <c r="Q18" s="65"/>
    </row>
    <row r="19" spans="1:17">
      <c r="A19" s="61" t="s">
        <v>71</v>
      </c>
      <c r="B19" s="98"/>
      <c r="C19" s="99"/>
      <c r="D19" s="99"/>
      <c r="E19" s="99"/>
      <c r="F19" s="64"/>
      <c r="G19" s="64"/>
      <c r="H19" s="76"/>
      <c r="I19" s="64"/>
      <c r="J19" s="64"/>
      <c r="K19" s="65"/>
      <c r="L19" s="65"/>
      <c r="M19" s="65"/>
      <c r="N19" s="95">
        <v>1225</v>
      </c>
      <c r="O19" s="65"/>
      <c r="P19" s="65"/>
      <c r="Q19" s="65"/>
    </row>
    <row r="20" spans="1:17">
      <c r="A20" s="61" t="s">
        <v>72</v>
      </c>
      <c r="B20" s="98"/>
      <c r="C20" s="99"/>
      <c r="D20" s="99"/>
      <c r="E20" s="99"/>
      <c r="F20" s="64"/>
      <c r="G20" s="64"/>
      <c r="H20" s="76"/>
      <c r="I20" s="64"/>
      <c r="J20" s="64"/>
      <c r="K20" s="65"/>
      <c r="L20" s="65"/>
      <c r="M20" s="65"/>
      <c r="N20" s="65"/>
      <c r="O20" s="65"/>
      <c r="P20" s="95">
        <v>1225</v>
      </c>
      <c r="Q20" s="65"/>
    </row>
    <row r="21" spans="1:17">
      <c r="A21" s="63" t="s">
        <v>73</v>
      </c>
      <c r="B21" s="96">
        <v>4</v>
      </c>
      <c r="C21" s="97"/>
      <c r="D21" s="97"/>
      <c r="E21" s="97">
        <v>64840</v>
      </c>
      <c r="F21" s="64"/>
      <c r="G21" s="64"/>
      <c r="H21" s="64"/>
      <c r="I21" s="64"/>
      <c r="J21" s="64"/>
      <c r="K21" s="77"/>
      <c r="L21" s="65"/>
      <c r="M21" s="65"/>
      <c r="N21" s="65"/>
      <c r="O21" s="65"/>
      <c r="P21" s="65"/>
      <c r="Q21" s="65"/>
    </row>
    <row r="22" spans="1:17">
      <c r="A22" s="61" t="s">
        <v>74</v>
      </c>
      <c r="B22" s="69"/>
      <c r="C22" s="69"/>
      <c r="D22" s="69"/>
      <c r="E22" s="69"/>
      <c r="F22" s="95"/>
      <c r="G22" s="64"/>
      <c r="H22" s="64"/>
      <c r="I22" s="64"/>
      <c r="J22" s="64"/>
      <c r="K22" s="65"/>
      <c r="L22" s="76"/>
      <c r="M22" s="100">
        <v>13090</v>
      </c>
      <c r="N22" s="65"/>
      <c r="O22" s="65"/>
      <c r="P22" s="65"/>
      <c r="Q22" s="65"/>
    </row>
    <row r="23" spans="1:17">
      <c r="A23" s="61" t="s">
        <v>75</v>
      </c>
      <c r="B23" s="96"/>
      <c r="C23" s="97"/>
      <c r="D23" s="97"/>
      <c r="E23" s="97"/>
      <c r="F23" s="64"/>
      <c r="G23" s="64"/>
      <c r="H23" s="95"/>
      <c r="I23" s="64"/>
      <c r="J23" s="76"/>
      <c r="K23" s="65"/>
      <c r="L23" s="65"/>
      <c r="M23" s="65"/>
      <c r="N23" s="100">
        <v>19330</v>
      </c>
      <c r="O23" s="65"/>
      <c r="P23" s="65"/>
      <c r="Q23" s="65"/>
    </row>
    <row r="24" spans="1:17">
      <c r="A24" s="61" t="s">
        <v>76</v>
      </c>
      <c r="B24" s="69"/>
      <c r="C24" s="70"/>
      <c r="D24" s="70"/>
      <c r="E24" s="70"/>
      <c r="F24" s="64"/>
      <c r="G24" s="64"/>
      <c r="H24" s="64"/>
      <c r="I24" s="64"/>
      <c r="J24" s="95"/>
      <c r="K24" s="65"/>
      <c r="L24" s="65"/>
      <c r="M24" s="65"/>
      <c r="N24" s="65"/>
      <c r="O24" s="100">
        <v>13090</v>
      </c>
      <c r="P24" s="78"/>
      <c r="Q24" s="65"/>
    </row>
    <row r="25" spans="1:17">
      <c r="A25" s="61" t="s">
        <v>77</v>
      </c>
      <c r="B25" s="69"/>
      <c r="C25" s="69"/>
      <c r="D25" s="69"/>
      <c r="E25" s="69"/>
      <c r="F25" s="64"/>
      <c r="G25" s="64"/>
      <c r="H25" s="64"/>
      <c r="I25" s="64"/>
      <c r="J25" s="64"/>
      <c r="K25" s="95"/>
      <c r="L25" s="65"/>
      <c r="M25" s="65"/>
      <c r="N25" s="65"/>
      <c r="O25" s="65"/>
      <c r="P25" s="100">
        <v>19330</v>
      </c>
      <c r="Q25" s="65"/>
    </row>
    <row r="26" spans="1:17">
      <c r="D26" s="89" t="s">
        <v>51</v>
      </c>
      <c r="E26" s="136">
        <v>467890</v>
      </c>
    </row>
  </sheetData>
  <mergeCells count="14">
    <mergeCell ref="O5:Q5"/>
    <mergeCell ref="A4:A7"/>
    <mergeCell ref="B4:B7"/>
    <mergeCell ref="C4:C7"/>
    <mergeCell ref="D4:D7"/>
    <mergeCell ref="F4:H4"/>
    <mergeCell ref="I4:K4"/>
    <mergeCell ref="L4:N4"/>
    <mergeCell ref="O4:Q4"/>
    <mergeCell ref="A1:D1"/>
    <mergeCell ref="A2:D2"/>
    <mergeCell ref="F5:H5"/>
    <mergeCell ref="I5:K5"/>
    <mergeCell ref="L5:N5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F9" sqref="F9"/>
    </sheetView>
  </sheetViews>
  <sheetFormatPr defaultRowHeight="13.8"/>
  <cols>
    <col min="1" max="1" width="34" customWidth="1"/>
    <col min="2" max="2" width="9.8984375" bestFit="1" customWidth="1"/>
    <col min="3" max="3" width="10.8984375" bestFit="1" customWidth="1"/>
    <col min="4" max="4" width="9.8984375" bestFit="1" customWidth="1"/>
    <col min="5" max="5" width="10.8984375" bestFit="1" customWidth="1"/>
    <col min="6" max="6" width="9" style="88"/>
  </cols>
  <sheetData>
    <row r="1" spans="1:6" ht="21">
      <c r="A1" s="23" t="s">
        <v>49</v>
      </c>
      <c r="B1" s="23" t="s">
        <v>41</v>
      </c>
      <c r="C1" s="23" t="s">
        <v>42</v>
      </c>
      <c r="D1" s="23" t="s">
        <v>43</v>
      </c>
      <c r="E1" s="23" t="s">
        <v>44</v>
      </c>
      <c r="F1" s="89" t="s">
        <v>51</v>
      </c>
    </row>
    <row r="2" spans="1:6" ht="21">
      <c r="A2" s="84" t="s">
        <v>52</v>
      </c>
      <c r="B2" s="85">
        <v>5425</v>
      </c>
      <c r="C2" s="85">
        <v>222650</v>
      </c>
      <c r="D2" s="85">
        <v>1225</v>
      </c>
      <c r="E2" s="85">
        <v>142605</v>
      </c>
      <c r="F2" s="87">
        <f>SUM(B2:E2)</f>
        <v>371905</v>
      </c>
    </row>
    <row r="3" spans="1:6" ht="21">
      <c r="A3" s="84" t="s">
        <v>50</v>
      </c>
      <c r="B3" s="85">
        <v>25150</v>
      </c>
      <c r="C3" s="85">
        <v>335525</v>
      </c>
      <c r="D3" s="85">
        <v>67570</v>
      </c>
      <c r="E3" s="85">
        <v>33645</v>
      </c>
      <c r="F3" s="87">
        <f>SUM(B3:E3)</f>
        <v>461890</v>
      </c>
    </row>
    <row r="4" spans="1:6" ht="21">
      <c r="A4" s="89" t="s">
        <v>51</v>
      </c>
      <c r="B4" s="86">
        <f>SUM(B2:B3)</f>
        <v>30575</v>
      </c>
      <c r="C4" s="86">
        <f t="shared" ref="C4:F4" si="0">SUM(C2:C3)</f>
        <v>558175</v>
      </c>
      <c r="D4" s="86">
        <f t="shared" si="0"/>
        <v>68795</v>
      </c>
      <c r="E4" s="86">
        <f t="shared" si="0"/>
        <v>176250</v>
      </c>
      <c r="F4" s="86">
        <f t="shared" si="0"/>
        <v>833795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K9" sqref="K9"/>
    </sheetView>
  </sheetViews>
  <sheetFormatPr defaultColWidth="9" defaultRowHeight="21"/>
  <cols>
    <col min="1" max="1" width="9" style="1"/>
    <col min="2" max="2" width="49.8984375" style="2" customWidth="1"/>
    <col min="3" max="3" width="14.09765625" style="5" customWidth="1"/>
    <col min="4" max="4" width="13.3984375" style="5" customWidth="1"/>
    <col min="5" max="5" width="9.3984375" style="1" customWidth="1"/>
    <col min="6" max="6" width="8.3984375" style="2" customWidth="1"/>
    <col min="7" max="16384" width="9" style="2"/>
  </cols>
  <sheetData>
    <row r="1" spans="1:6">
      <c r="A1" s="165" t="s">
        <v>46</v>
      </c>
      <c r="B1" s="165"/>
      <c r="C1" s="165"/>
      <c r="D1" s="165"/>
      <c r="E1" s="165"/>
      <c r="F1" s="165"/>
    </row>
    <row r="2" spans="1:6">
      <c r="A2" s="165" t="s">
        <v>45</v>
      </c>
      <c r="B2" s="165"/>
      <c r="C2" s="165"/>
      <c r="D2" s="165"/>
      <c r="E2" s="165"/>
      <c r="F2" s="165"/>
    </row>
    <row r="3" spans="1:6" ht="11.25" customHeight="1"/>
    <row r="4" spans="1:6" s="4" customFormat="1" ht="41.25" customHeight="1">
      <c r="A4" s="6" t="s">
        <v>0</v>
      </c>
      <c r="B4" s="6" t="s">
        <v>1</v>
      </c>
      <c r="C4" s="21" t="s">
        <v>4</v>
      </c>
      <c r="D4" s="6" t="s">
        <v>14</v>
      </c>
      <c r="E4" s="21" t="s">
        <v>16</v>
      </c>
      <c r="F4" s="6" t="s">
        <v>13</v>
      </c>
    </row>
    <row r="5" spans="1:6" ht="42" customHeight="1">
      <c r="A5" s="36">
        <v>1</v>
      </c>
      <c r="B5" s="37" t="s">
        <v>10</v>
      </c>
      <c r="C5" s="36" t="s">
        <v>21</v>
      </c>
      <c r="D5" s="38"/>
      <c r="E5" s="52" t="s">
        <v>20</v>
      </c>
      <c r="F5" s="39"/>
    </row>
    <row r="6" spans="1:6" s="4" customFormat="1" ht="15.75" customHeight="1">
      <c r="A6" s="25"/>
      <c r="B6" s="166" t="s">
        <v>8</v>
      </c>
      <c r="C6" s="26" t="s">
        <v>5</v>
      </c>
      <c r="D6" s="27">
        <v>30</v>
      </c>
      <c r="E6" s="53"/>
      <c r="F6" s="28"/>
    </row>
    <row r="7" spans="1:6" s="4" customFormat="1" ht="15.75" customHeight="1">
      <c r="A7" s="29"/>
      <c r="B7" s="167"/>
      <c r="C7" s="30" t="s">
        <v>6</v>
      </c>
      <c r="D7" s="31">
        <v>7750</v>
      </c>
      <c r="E7" s="54"/>
      <c r="F7" s="32"/>
    </row>
    <row r="8" spans="1:6" s="4" customFormat="1" ht="15.75" customHeight="1">
      <c r="A8" s="25"/>
      <c r="B8" s="168" t="s">
        <v>9</v>
      </c>
      <c r="C8" s="26" t="s">
        <v>5</v>
      </c>
      <c r="D8" s="27"/>
      <c r="E8" s="53"/>
      <c r="F8" s="28"/>
    </row>
    <row r="9" spans="1:6" s="4" customFormat="1" ht="15.75" customHeight="1">
      <c r="A9" s="29"/>
      <c r="B9" s="167"/>
      <c r="C9" s="30" t="s">
        <v>6</v>
      </c>
      <c r="D9" s="33"/>
      <c r="E9" s="55"/>
      <c r="F9" s="32"/>
    </row>
    <row r="10" spans="1:6" ht="43.5" customHeight="1">
      <c r="A10" s="36">
        <v>2</v>
      </c>
      <c r="B10" s="37" t="s">
        <v>11</v>
      </c>
      <c r="C10" s="35"/>
      <c r="D10" s="38"/>
      <c r="E10" s="52" t="s">
        <v>20</v>
      </c>
      <c r="F10" s="39"/>
    </row>
    <row r="11" spans="1:6" ht="84">
      <c r="A11" s="41">
        <v>2.1</v>
      </c>
      <c r="B11" s="46" t="s">
        <v>15</v>
      </c>
      <c r="C11" s="44" t="s">
        <v>22</v>
      </c>
      <c r="D11" s="43"/>
      <c r="E11" s="47" t="s">
        <v>20</v>
      </c>
      <c r="F11" s="45"/>
    </row>
    <row r="12" spans="1:6" ht="15.75" customHeight="1">
      <c r="A12" s="7"/>
      <c r="B12" s="158" t="s">
        <v>8</v>
      </c>
      <c r="C12" s="14" t="s">
        <v>5</v>
      </c>
      <c r="D12" s="15">
        <v>35</v>
      </c>
      <c r="E12" s="56"/>
      <c r="F12" s="18"/>
    </row>
    <row r="13" spans="1:6" ht="15.75" customHeight="1">
      <c r="A13" s="20"/>
      <c r="B13" s="159"/>
      <c r="C13" s="11" t="s">
        <v>6</v>
      </c>
      <c r="D13" s="13">
        <v>19950</v>
      </c>
      <c r="E13" s="57"/>
      <c r="F13" s="17"/>
    </row>
    <row r="14" spans="1:6" ht="15.75" customHeight="1">
      <c r="A14" s="19"/>
      <c r="B14" s="160" t="s">
        <v>9</v>
      </c>
      <c r="C14" s="14" t="s">
        <v>5</v>
      </c>
      <c r="D14" s="15"/>
      <c r="E14" s="56"/>
      <c r="F14" s="18"/>
    </row>
    <row r="15" spans="1:6" ht="15.75" customHeight="1">
      <c r="A15" s="20"/>
      <c r="B15" s="159"/>
      <c r="C15" s="11" t="s">
        <v>6</v>
      </c>
      <c r="D15" s="12"/>
      <c r="E15" s="58"/>
      <c r="F15" s="17"/>
    </row>
    <row r="16" spans="1:6" ht="42">
      <c r="A16" s="41">
        <v>2.2000000000000002</v>
      </c>
      <c r="B16" s="42" t="s">
        <v>2</v>
      </c>
      <c r="C16" s="41" t="s">
        <v>26</v>
      </c>
      <c r="D16" s="44"/>
      <c r="E16" s="47" t="s">
        <v>20</v>
      </c>
      <c r="F16" s="45"/>
    </row>
    <row r="17" spans="1:6" ht="15.75" customHeight="1">
      <c r="A17" s="7"/>
      <c r="B17" s="158" t="s">
        <v>8</v>
      </c>
      <c r="C17" s="14" t="s">
        <v>5</v>
      </c>
      <c r="D17" s="15">
        <v>40</v>
      </c>
      <c r="E17" s="56"/>
      <c r="F17" s="18"/>
    </row>
    <row r="18" spans="1:6" ht="15.75" customHeight="1">
      <c r="A18" s="20"/>
      <c r="B18" s="159"/>
      <c r="C18" s="11" t="s">
        <v>6</v>
      </c>
      <c r="D18" s="13">
        <v>65800</v>
      </c>
      <c r="E18" s="57"/>
      <c r="F18" s="17"/>
    </row>
    <row r="19" spans="1:6" ht="15.75" customHeight="1">
      <c r="A19" s="19"/>
      <c r="B19" s="160" t="s">
        <v>9</v>
      </c>
      <c r="C19" s="14" t="s">
        <v>5</v>
      </c>
      <c r="D19" s="15"/>
      <c r="E19" s="56"/>
      <c r="F19" s="18"/>
    </row>
    <row r="20" spans="1:6" ht="15.75" customHeight="1">
      <c r="A20" s="20"/>
      <c r="B20" s="159"/>
      <c r="C20" s="11" t="s">
        <v>6</v>
      </c>
      <c r="D20" s="12"/>
      <c r="E20" s="58"/>
      <c r="F20" s="17"/>
    </row>
    <row r="21" spans="1:6" ht="42">
      <c r="A21" s="41">
        <v>2.2999999999999998</v>
      </c>
      <c r="B21" s="46" t="s">
        <v>3</v>
      </c>
      <c r="C21" s="41" t="s">
        <v>23</v>
      </c>
      <c r="D21" s="44"/>
      <c r="E21" s="47" t="s">
        <v>20</v>
      </c>
      <c r="F21" s="45"/>
    </row>
    <row r="22" spans="1:6" ht="15.75" customHeight="1">
      <c r="A22" s="7"/>
      <c r="B22" s="158" t="s">
        <v>8</v>
      </c>
      <c r="C22" s="14" t="s">
        <v>5</v>
      </c>
      <c r="D22" s="15">
        <v>40</v>
      </c>
      <c r="E22" s="56"/>
      <c r="F22" s="18"/>
    </row>
    <row r="23" spans="1:6" ht="15.75" customHeight="1">
      <c r="A23" s="20"/>
      <c r="B23" s="159"/>
      <c r="C23" s="11" t="s">
        <v>6</v>
      </c>
      <c r="D23" s="13">
        <v>137180</v>
      </c>
      <c r="E23" s="57"/>
      <c r="F23" s="17"/>
    </row>
    <row r="24" spans="1:6" ht="15.75" customHeight="1">
      <c r="A24" s="19"/>
      <c r="B24" s="160" t="s">
        <v>9</v>
      </c>
      <c r="C24" s="14" t="s">
        <v>5</v>
      </c>
      <c r="D24" s="15"/>
      <c r="E24" s="56"/>
      <c r="F24" s="18"/>
    </row>
    <row r="25" spans="1:6" ht="15.75" customHeight="1">
      <c r="A25" s="20"/>
      <c r="B25" s="159"/>
      <c r="C25" s="11" t="s">
        <v>6</v>
      </c>
      <c r="D25" s="12"/>
      <c r="E25" s="58"/>
      <c r="F25" s="17"/>
    </row>
    <row r="26" spans="1:6" ht="42.75" customHeight="1">
      <c r="A26" s="36">
        <v>3</v>
      </c>
      <c r="B26" s="40" t="s">
        <v>12</v>
      </c>
      <c r="C26" s="35"/>
      <c r="D26" s="38"/>
      <c r="E26" s="52" t="s">
        <v>20</v>
      </c>
      <c r="F26" s="39"/>
    </row>
    <row r="27" spans="1:6" s="51" customFormat="1" ht="30.75" customHeight="1">
      <c r="A27" s="41" t="s">
        <v>17</v>
      </c>
      <c r="B27" s="49" t="s">
        <v>18</v>
      </c>
      <c r="C27" s="41" t="s">
        <v>24</v>
      </c>
      <c r="D27" s="41"/>
      <c r="E27" s="47" t="s">
        <v>20</v>
      </c>
      <c r="F27" s="50"/>
    </row>
    <row r="28" spans="1:6" ht="15.75" customHeight="1">
      <c r="A28" s="19"/>
      <c r="B28" s="160" t="s">
        <v>8</v>
      </c>
      <c r="C28" s="8" t="s">
        <v>5</v>
      </c>
      <c r="D28" s="9">
        <v>40</v>
      </c>
      <c r="E28" s="59"/>
      <c r="F28" s="16"/>
    </row>
    <row r="29" spans="1:6" ht="15.75" customHeight="1">
      <c r="A29" s="19"/>
      <c r="B29" s="160"/>
      <c r="C29" s="8" t="s">
        <v>6</v>
      </c>
      <c r="D29" s="10">
        <v>67000</v>
      </c>
      <c r="E29" s="60"/>
      <c r="F29" s="16"/>
    </row>
    <row r="30" spans="1:6" ht="15.75" customHeight="1">
      <c r="A30" s="19"/>
      <c r="B30" s="160" t="s">
        <v>9</v>
      </c>
      <c r="C30" s="8" t="s">
        <v>5</v>
      </c>
      <c r="D30" s="9"/>
      <c r="E30" s="59"/>
      <c r="F30" s="16"/>
    </row>
    <row r="31" spans="1:6" ht="15.75" customHeight="1">
      <c r="A31" s="20"/>
      <c r="B31" s="159"/>
      <c r="C31" s="11" t="s">
        <v>6</v>
      </c>
      <c r="D31" s="12"/>
      <c r="E31" s="58"/>
      <c r="F31" s="17"/>
    </row>
    <row r="32" spans="1:6" s="51" customFormat="1" ht="30.75" customHeight="1">
      <c r="A32" s="41">
        <v>3.2</v>
      </c>
      <c r="B32" s="49" t="s">
        <v>19</v>
      </c>
      <c r="C32" s="41" t="s">
        <v>25</v>
      </c>
      <c r="D32" s="41"/>
      <c r="E32" s="47" t="s">
        <v>20</v>
      </c>
      <c r="F32" s="50"/>
    </row>
    <row r="33" spans="1:6" ht="15.75" customHeight="1">
      <c r="A33" s="7"/>
      <c r="B33" s="158" t="s">
        <v>8</v>
      </c>
      <c r="C33" s="14" t="s">
        <v>5</v>
      </c>
      <c r="D33" s="15">
        <v>40</v>
      </c>
      <c r="E33" s="56"/>
      <c r="F33" s="18"/>
    </row>
    <row r="34" spans="1:6" ht="15.75" customHeight="1">
      <c r="A34" s="20"/>
      <c r="B34" s="159"/>
      <c r="C34" s="11" t="s">
        <v>6</v>
      </c>
      <c r="D34" s="13">
        <v>82600</v>
      </c>
      <c r="E34" s="57"/>
      <c r="F34" s="17"/>
    </row>
    <row r="35" spans="1:6" ht="15.75" customHeight="1">
      <c r="A35" s="19"/>
      <c r="B35" s="160" t="s">
        <v>9</v>
      </c>
      <c r="C35" s="14" t="s">
        <v>5</v>
      </c>
      <c r="D35" s="15"/>
      <c r="E35" s="56"/>
      <c r="F35" s="18"/>
    </row>
    <row r="36" spans="1:6" ht="15.75" customHeight="1">
      <c r="A36" s="20"/>
      <c r="B36" s="159"/>
      <c r="C36" s="11" t="s">
        <v>6</v>
      </c>
      <c r="D36" s="12"/>
      <c r="E36" s="58"/>
      <c r="F36" s="17"/>
    </row>
    <row r="37" spans="1:6" ht="27" customHeight="1">
      <c r="A37" s="161" t="s">
        <v>7</v>
      </c>
      <c r="B37" s="162"/>
      <c r="C37" s="22" t="s">
        <v>27</v>
      </c>
      <c r="D37" s="34">
        <f>SUM(D7,D13,D18,D23,D29,D34)</f>
        <v>380280</v>
      </c>
      <c r="E37" s="48"/>
      <c r="F37" s="24"/>
    </row>
    <row r="38" spans="1:6" ht="27" customHeight="1">
      <c r="A38" s="163"/>
      <c r="B38" s="164"/>
      <c r="C38" s="22" t="s">
        <v>28</v>
      </c>
      <c r="D38" s="23"/>
      <c r="E38" s="48"/>
      <c r="F38" s="24"/>
    </row>
  </sheetData>
  <mergeCells count="15">
    <mergeCell ref="B12:B13"/>
    <mergeCell ref="B14:B15"/>
    <mergeCell ref="A37:B38"/>
    <mergeCell ref="A1:F1"/>
    <mergeCell ref="B28:B29"/>
    <mergeCell ref="B30:B31"/>
    <mergeCell ref="B33:B34"/>
    <mergeCell ref="B35:B36"/>
    <mergeCell ref="B17:B18"/>
    <mergeCell ref="B19:B20"/>
    <mergeCell ref="B22:B23"/>
    <mergeCell ref="B24:B25"/>
    <mergeCell ref="B6:B7"/>
    <mergeCell ref="B8:B9"/>
    <mergeCell ref="A2:F2"/>
  </mergeCells>
  <pageMargins left="0.19685039370078741" right="0.19685039370078741" top="0.39370078740157483" bottom="0.19685039370078741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5"/>
  <sheetViews>
    <sheetView topLeftCell="A4" workbookViewId="0">
      <selection activeCell="C8" sqref="C8"/>
    </sheetView>
  </sheetViews>
  <sheetFormatPr defaultColWidth="9" defaultRowHeight="38.4"/>
  <cols>
    <col min="1" max="1" width="31.09765625" style="125" customWidth="1"/>
    <col min="2" max="2" width="72.59765625" style="2" customWidth="1"/>
    <col min="3" max="3" width="28.8984375" style="3" customWidth="1"/>
    <col min="4" max="16384" width="9" style="2"/>
  </cols>
  <sheetData>
    <row r="1" spans="1:3" ht="28.8">
      <c r="A1" s="169" t="s">
        <v>87</v>
      </c>
      <c r="B1" s="169"/>
      <c r="C1" s="169"/>
    </row>
    <row r="2" spans="1:3" ht="28.8">
      <c r="A2" s="170" t="s">
        <v>63</v>
      </c>
      <c r="B2" s="170"/>
      <c r="C2" s="170"/>
    </row>
    <row r="3" spans="1:3" ht="9" customHeight="1">
      <c r="A3" s="128"/>
      <c r="B3" s="128"/>
      <c r="C3" s="128"/>
    </row>
    <row r="4" spans="1:3" s="4" customFormat="1" ht="35.25" customHeight="1">
      <c r="A4" s="126" t="s">
        <v>4</v>
      </c>
      <c r="B4" s="127" t="s">
        <v>1</v>
      </c>
      <c r="C4" s="126" t="s">
        <v>78</v>
      </c>
    </row>
    <row r="5" spans="1:3" ht="43.5" customHeight="1">
      <c r="A5" s="123" t="s">
        <v>138</v>
      </c>
      <c r="B5" s="120" t="s">
        <v>53</v>
      </c>
      <c r="C5" s="111" t="s">
        <v>142</v>
      </c>
    </row>
    <row r="6" spans="1:3" ht="43.5" customHeight="1">
      <c r="A6" s="124"/>
      <c r="B6" s="120" t="s">
        <v>54</v>
      </c>
      <c r="C6" s="120"/>
    </row>
    <row r="7" spans="1:3" ht="33.75" customHeight="1">
      <c r="A7" s="123"/>
      <c r="B7" s="62" t="s">
        <v>56</v>
      </c>
      <c r="C7" s="111"/>
    </row>
    <row r="8" spans="1:3" ht="33.75" customHeight="1">
      <c r="A8" s="124"/>
      <c r="B8" s="62" t="s">
        <v>57</v>
      </c>
      <c r="C8" s="62"/>
    </row>
    <row r="9" spans="1:3" ht="33.75" customHeight="1">
      <c r="A9" s="124"/>
      <c r="B9" s="62" t="s">
        <v>58</v>
      </c>
      <c r="C9" s="62"/>
    </row>
    <row r="10" spans="1:3" ht="33.75" customHeight="1">
      <c r="A10" s="124"/>
      <c r="B10" s="62" t="s">
        <v>59</v>
      </c>
      <c r="C10" s="62"/>
    </row>
    <row r="11" spans="1:3" ht="42">
      <c r="A11" s="123" t="s">
        <v>81</v>
      </c>
      <c r="B11" s="62" t="s">
        <v>92</v>
      </c>
      <c r="C11" s="111" t="s">
        <v>128</v>
      </c>
    </row>
    <row r="12" spans="1:3" ht="63">
      <c r="A12" s="123" t="s">
        <v>79</v>
      </c>
      <c r="B12" s="62" t="s">
        <v>127</v>
      </c>
      <c r="C12" s="111" t="s">
        <v>88</v>
      </c>
    </row>
    <row r="13" spans="1:3" ht="21" customHeight="1">
      <c r="A13" s="124"/>
      <c r="B13" s="121" t="s">
        <v>55</v>
      </c>
      <c r="C13" s="120"/>
    </row>
    <row r="14" spans="1:3" ht="42">
      <c r="A14" s="123" t="s">
        <v>80</v>
      </c>
      <c r="B14" s="122" t="s">
        <v>18</v>
      </c>
      <c r="C14" s="111" t="s">
        <v>128</v>
      </c>
    </row>
    <row r="15" spans="1:3" ht="42">
      <c r="A15" s="123" t="s">
        <v>137</v>
      </c>
      <c r="B15" s="122" t="s">
        <v>19</v>
      </c>
      <c r="C15" s="111" t="s">
        <v>128</v>
      </c>
    </row>
  </sheetData>
  <mergeCells count="2">
    <mergeCell ref="A1:C1"/>
    <mergeCell ref="A2:C2"/>
  </mergeCells>
  <pageMargins left="0.19685039370078741" right="0.19685039370078741" top="0.39370078740157483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21"/>
  <sheetViews>
    <sheetView workbookViewId="0">
      <selection activeCell="C11" sqref="C11"/>
    </sheetView>
  </sheetViews>
  <sheetFormatPr defaultColWidth="9" defaultRowHeight="21"/>
  <cols>
    <col min="1" max="1" width="28.09765625" style="5" customWidth="1"/>
    <col min="2" max="2" width="84.5" style="4" customWidth="1"/>
    <col min="3" max="3" width="35.19921875" style="5" customWidth="1"/>
    <col min="4" max="16384" width="9" style="4"/>
  </cols>
  <sheetData>
    <row r="1" spans="1:3" ht="28.8">
      <c r="A1" s="171" t="s">
        <v>87</v>
      </c>
      <c r="B1" s="171"/>
      <c r="C1" s="171"/>
    </row>
    <row r="2" spans="1:3" ht="28.8">
      <c r="A2" s="172" t="s">
        <v>64</v>
      </c>
      <c r="B2" s="172"/>
      <c r="C2" s="172"/>
    </row>
    <row r="3" spans="1:3" ht="28.8">
      <c r="A3" s="126" t="s">
        <v>4</v>
      </c>
      <c r="B3" s="127" t="s">
        <v>1</v>
      </c>
      <c r="C3" s="126" t="s">
        <v>78</v>
      </c>
    </row>
    <row r="4" spans="1:3" ht="38.25" customHeight="1">
      <c r="A4" s="123"/>
      <c r="B4" s="120" t="s">
        <v>65</v>
      </c>
      <c r="C4" s="97"/>
    </row>
    <row r="5" spans="1:3" ht="38.25" customHeight="1">
      <c r="A5" s="123" t="s">
        <v>84</v>
      </c>
      <c r="B5" s="62" t="s">
        <v>82</v>
      </c>
      <c r="C5" s="111" t="s">
        <v>86</v>
      </c>
    </row>
    <row r="6" spans="1:3" ht="38.25" customHeight="1">
      <c r="A6" s="123" t="s">
        <v>143</v>
      </c>
      <c r="B6" s="62" t="s">
        <v>83</v>
      </c>
      <c r="C6" s="111" t="s">
        <v>85</v>
      </c>
    </row>
    <row r="7" spans="1:3" ht="38.25" customHeight="1">
      <c r="A7" s="123" t="s">
        <v>116</v>
      </c>
      <c r="B7" s="120" t="s">
        <v>66</v>
      </c>
      <c r="C7" s="111" t="s">
        <v>126</v>
      </c>
    </row>
    <row r="8" spans="1:3" ht="38.25" customHeight="1">
      <c r="A8" s="123" t="s">
        <v>99</v>
      </c>
      <c r="B8" s="120" t="s">
        <v>67</v>
      </c>
      <c r="C8" s="111" t="s">
        <v>128</v>
      </c>
    </row>
    <row r="9" spans="1:3" ht="38.25" customHeight="1">
      <c r="A9" s="124"/>
      <c r="B9" s="120" t="s">
        <v>68</v>
      </c>
      <c r="C9" s="96"/>
    </row>
    <row r="10" spans="1:3" ht="24" customHeight="1">
      <c r="A10" s="123"/>
      <c r="B10" s="62" t="s">
        <v>69</v>
      </c>
      <c r="C10" s="97"/>
    </row>
    <row r="11" spans="1:3" ht="24" customHeight="1">
      <c r="A11" s="137" t="s">
        <v>144</v>
      </c>
      <c r="B11" s="62" t="s">
        <v>57</v>
      </c>
      <c r="C11" s="96"/>
    </row>
    <row r="12" spans="1:3" ht="24" customHeight="1">
      <c r="A12" s="123"/>
      <c r="B12" s="62" t="s">
        <v>58</v>
      </c>
      <c r="C12" s="97"/>
    </row>
    <row r="13" spans="1:3" ht="24" customHeight="1">
      <c r="A13" s="123"/>
      <c r="B13" s="62" t="s">
        <v>59</v>
      </c>
      <c r="C13" s="97"/>
    </row>
    <row r="14" spans="1:3" ht="24" customHeight="1">
      <c r="A14" s="124"/>
      <c r="B14" s="62" t="s">
        <v>70</v>
      </c>
      <c r="C14" s="96"/>
    </row>
    <row r="15" spans="1:3" ht="24" customHeight="1">
      <c r="A15" s="123"/>
      <c r="B15" s="62" t="s">
        <v>71</v>
      </c>
      <c r="C15" s="97"/>
    </row>
    <row r="16" spans="1:3" ht="24" customHeight="1">
      <c r="A16" s="123"/>
      <c r="B16" s="62" t="s">
        <v>72</v>
      </c>
      <c r="C16" s="97"/>
    </row>
    <row r="17" spans="1:3" ht="39.75" customHeight="1">
      <c r="A17" s="123"/>
      <c r="B17" s="122" t="s">
        <v>73</v>
      </c>
      <c r="C17" s="97"/>
    </row>
    <row r="18" spans="1:3" ht="24" customHeight="1">
      <c r="A18" s="124"/>
      <c r="B18" s="62" t="s">
        <v>74</v>
      </c>
      <c r="C18" s="96"/>
    </row>
    <row r="19" spans="1:3" ht="24" customHeight="1">
      <c r="A19" s="123"/>
      <c r="B19" s="62" t="s">
        <v>75</v>
      </c>
      <c r="C19" s="97"/>
    </row>
    <row r="20" spans="1:3" ht="24" customHeight="1">
      <c r="A20" s="123"/>
      <c r="B20" s="62" t="s">
        <v>76</v>
      </c>
      <c r="C20" s="97"/>
    </row>
    <row r="21" spans="1:3" ht="24" customHeight="1">
      <c r="A21" s="124"/>
      <c r="B21" s="62" t="s">
        <v>77</v>
      </c>
      <c r="C21" s="96"/>
    </row>
  </sheetData>
  <mergeCells count="2">
    <mergeCell ref="A1:C1"/>
    <mergeCell ref="A2:C2"/>
  </mergeCells>
  <pageMargins left="0.19685039370078741" right="0.19685039370078741" top="0.19685039370078741" bottom="0.1968503937007874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ส่งโรงแรม</vt:lpstr>
      <vt:lpstr>ก.1 pmqa</vt:lpstr>
      <vt:lpstr>ก.2 ดิจิทัล</vt:lpstr>
      <vt:lpstr>รวมเงิน</vt:lpstr>
      <vt:lpstr>แผน-ผลการดำเนินงาน</vt:lpstr>
      <vt:lpstr>ติดบอร์ด ก.1</vt:lpstr>
      <vt:lpstr>ติดบอร์ด ก.2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nikorn</dc:creator>
  <cp:lastModifiedBy>DSD-70</cp:lastModifiedBy>
  <cp:lastPrinted>2019-11-07T05:29:22Z</cp:lastPrinted>
  <dcterms:created xsi:type="dcterms:W3CDTF">2019-09-23T08:30:45Z</dcterms:created>
  <dcterms:modified xsi:type="dcterms:W3CDTF">2019-11-13T06:17:52Z</dcterms:modified>
</cp:coreProperties>
</file>